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8435" windowHeight="11370"/>
  </bookViews>
  <sheets>
    <sheet name="3의3(3)1쪽" sheetId="1" r:id="rId1"/>
    <sheet name="3의3(3)2쪽" sheetId="2" r:id="rId2"/>
    <sheet name="3의3(3)3쪽" sheetId="3" r:id="rId3"/>
  </sheets>
  <externalReferences>
    <externalReference r:id="rId4"/>
  </externalReferences>
  <definedNames>
    <definedName name="_xlnm.Print_Area" localSheetId="0">'3의3(3)1쪽'!$B$14:$AC$73</definedName>
    <definedName name="_xlnm.Print_Area" localSheetId="1">'3의3(3)2쪽'!$B$2:$AC$63</definedName>
    <definedName name="_xlnm.Print_Area" localSheetId="2">'3의3(3)3쪽'!$B$2:$AC$54</definedName>
  </definedNames>
  <calcPr calcId="152511"/>
</workbook>
</file>

<file path=xl/calcChain.xml><?xml version="1.0" encoding="utf-8"?>
<calcChain xmlns="http://schemas.openxmlformats.org/spreadsheetml/2006/main">
  <c r="G7" i="3" l="1"/>
  <c r="G6" i="3"/>
  <c r="X7" i="3"/>
  <c r="X6" i="3"/>
  <c r="X6" i="2"/>
  <c r="X7" i="2"/>
  <c r="G7" i="2"/>
  <c r="G6" i="2"/>
  <c r="S6" i="3"/>
  <c r="S6" i="2"/>
  <c r="S18" i="1"/>
  <c r="X19" i="1" l="1"/>
  <c r="G19" i="1"/>
  <c r="X18" i="1"/>
  <c r="G18" i="1"/>
  <c r="Y24" i="3" l="1"/>
  <c r="Y21" i="3"/>
  <c r="Y15" i="3"/>
  <c r="Y14" i="3" s="1"/>
  <c r="K25" i="3"/>
  <c r="K34" i="3"/>
  <c r="K22" i="3"/>
  <c r="K16" i="3"/>
  <c r="K15" i="3" s="1"/>
  <c r="Y10" i="3"/>
  <c r="K10" i="2"/>
  <c r="Y27" i="2"/>
  <c r="Y23" i="2"/>
  <c r="Y21" i="2" s="1"/>
  <c r="Y17" i="2" s="1"/>
  <c r="Y16" i="2" s="1"/>
  <c r="K16" i="2"/>
  <c r="Y37" i="1"/>
  <c r="Y33" i="1"/>
  <c r="Y27" i="1"/>
  <c r="Y26" i="1" s="1"/>
  <c r="K36" i="1"/>
  <c r="K33" i="1"/>
  <c r="K27" i="1"/>
  <c r="K26" i="1" s="1"/>
  <c r="K22" i="1"/>
  <c r="Y22" i="1"/>
  <c r="K10" i="3"/>
  <c r="Y12" i="2"/>
  <c r="Y10" i="2"/>
  <c r="Y55" i="2" s="1"/>
  <c r="Y58" i="2" s="1"/>
  <c r="Y61" i="2" s="1"/>
  <c r="K61" i="1" l="1"/>
  <c r="K63" i="1" s="1"/>
  <c r="K66" i="1" s="1"/>
  <c r="K51" i="3"/>
  <c r="Y65" i="1"/>
  <c r="Y68" i="1" s="1"/>
  <c r="Y71" i="1" s="1"/>
  <c r="K41" i="2"/>
  <c r="Y48" i="3"/>
  <c r="Y50" i="3" s="1"/>
  <c r="Y53" i="3" s="1"/>
</calcChain>
</file>

<file path=xl/sharedStrings.xml><?xml version="1.0" encoding="utf-8"?>
<sst xmlns="http://schemas.openxmlformats.org/spreadsheetml/2006/main" count="396" uniqueCount="283">
  <si>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</si>
  <si>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</si>
  <si>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</si>
  <si>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</si>
  <si>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</si>
  <si>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</si>
  <si>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</si>
  <si>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</si>
  <si>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</si>
  <si>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</si>
  <si>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 xml:space="preserve">  2.가스 · 수도 · 유류비</t>
  </si>
  <si>
    <t>11</t>
  </si>
  <si>
    <t xml:space="preserve">  1.전력비</t>
  </si>
  <si>
    <t xml:space="preserve">  3.운임</t>
  </si>
  <si>
    <t>12</t>
  </si>
  <si>
    <t xml:space="preserve">  4.감가상각비</t>
  </si>
  <si>
    <t>13</t>
  </si>
  <si>
    <t xml:space="preserve">  5.수선비</t>
  </si>
  <si>
    <t>14</t>
  </si>
  <si>
    <t xml:space="preserve">  6.소모품비</t>
  </si>
  <si>
    <t>15</t>
  </si>
  <si>
    <t xml:space="preserve">  7.세금과공과</t>
  </si>
  <si>
    <t>16</t>
  </si>
  <si>
    <t xml:space="preserve">  8.임차료</t>
  </si>
  <si>
    <t>17</t>
  </si>
  <si>
    <t xml:space="preserve">  9.보험료</t>
  </si>
  <si>
    <t>18</t>
  </si>
  <si>
    <t xml:space="preserve">  10.복리후생비</t>
  </si>
  <si>
    <t>19</t>
  </si>
  <si>
    <t xml:space="preserve">  11.여비교통비</t>
  </si>
  <si>
    <t>20</t>
  </si>
  <si>
    <t xml:space="preserve">  12.통신비</t>
  </si>
  <si>
    <t>21</t>
  </si>
  <si>
    <t>22</t>
  </si>
  <si>
    <t>23</t>
  </si>
  <si>
    <t>24</t>
  </si>
  <si>
    <t>25</t>
  </si>
  <si>
    <t>26</t>
  </si>
  <si>
    <t>27</t>
  </si>
  <si>
    <t>28</t>
  </si>
  <si>
    <t xml:space="preserve"> Ⅵ.공사손실충당금전입액</t>
    <phoneticPr fontId="2" type="noConversion"/>
  </si>
  <si>
    <t>29</t>
  </si>
  <si>
    <t xml:space="preserve"> Ⅶ.기초미성공사</t>
    <phoneticPr fontId="2" type="noConversion"/>
  </si>
  <si>
    <t>30</t>
  </si>
  <si>
    <t xml:space="preserve"> Ⅷ.합계</t>
    <phoneticPr fontId="2" type="noConversion"/>
  </si>
  <si>
    <t>31</t>
  </si>
  <si>
    <t xml:space="preserve"> Ⅸ.기말미성공사</t>
    <phoneticPr fontId="2" type="noConversion"/>
  </si>
  <si>
    <t>32</t>
  </si>
  <si>
    <t xml:space="preserve"> Ⅹ.타계정대체액</t>
    <phoneticPr fontId="2" type="noConversion"/>
  </si>
  <si>
    <t>33</t>
  </si>
  <si>
    <t>34</t>
  </si>
  <si>
    <t>부  속  명  세  서</t>
    <phoneticPr fontId="2" type="noConversion"/>
  </si>
  <si>
    <t>부  속  명  세  서</t>
    <phoneticPr fontId="2" type="noConversion"/>
  </si>
  <si>
    <t xml:space="preserve">(단위 : 원) </t>
    <phoneticPr fontId="2" type="noConversion"/>
  </si>
  <si>
    <t xml:space="preserve"> 사업자등록번호</t>
    <phoneticPr fontId="2" type="noConversion"/>
  </si>
  <si>
    <t>법인명</t>
    <phoneticPr fontId="2" type="noConversion"/>
  </si>
  <si>
    <t xml:space="preserve"> 법인등록번호</t>
    <phoneticPr fontId="2" type="noConversion"/>
  </si>
  <si>
    <t xml:space="preserve">  1.제조원가명세서</t>
    <phoneticPr fontId="2" type="noConversion"/>
  </si>
  <si>
    <t xml:space="preserve">  2. 공사원가명세서</t>
    <phoneticPr fontId="2" type="noConversion"/>
  </si>
  <si>
    <t>계   정   과   목</t>
    <phoneticPr fontId="2" type="noConversion"/>
  </si>
  <si>
    <t>코드</t>
    <phoneticPr fontId="2" type="noConversion"/>
  </si>
  <si>
    <t>금     액</t>
    <phoneticPr fontId="2" type="noConversion"/>
  </si>
  <si>
    <t xml:space="preserve"> Ⅰ.재료비</t>
    <phoneticPr fontId="2" type="noConversion"/>
  </si>
  <si>
    <t xml:space="preserve">  1.기초재료재고액</t>
    <phoneticPr fontId="2" type="noConversion"/>
  </si>
  <si>
    <t xml:space="preserve">  2.당기재료매입액</t>
    <phoneticPr fontId="2" type="noConversion"/>
  </si>
  <si>
    <t xml:space="preserve">  3.기말재료재고액</t>
    <phoneticPr fontId="2" type="noConversion"/>
  </si>
  <si>
    <t xml:space="preserve"> Ⅱ.노무비</t>
    <phoneticPr fontId="2" type="noConversion"/>
  </si>
  <si>
    <t xml:space="preserve">  1.급여</t>
    <phoneticPr fontId="2" type="noConversion"/>
  </si>
  <si>
    <t xml:space="preserve">  2.일용급여</t>
    <phoneticPr fontId="2" type="noConversion"/>
  </si>
  <si>
    <t xml:space="preserve">  3.퇴직급여(충당금전입액포함)</t>
    <phoneticPr fontId="2" type="noConversion"/>
  </si>
  <si>
    <t xml:space="preserve"> Ⅲ.경비</t>
    <phoneticPr fontId="2" type="noConversion"/>
  </si>
  <si>
    <t xml:space="preserve"> Ⅲ.외주비</t>
    <phoneticPr fontId="2" type="noConversion"/>
  </si>
  <si>
    <t xml:space="preserve">  1.전력비</t>
    <phoneticPr fontId="2" type="noConversion"/>
  </si>
  <si>
    <t xml:space="preserve"> Ⅳ.경비</t>
    <phoneticPr fontId="2" type="noConversion"/>
  </si>
  <si>
    <t xml:space="preserve">  13.차량유지비</t>
    <phoneticPr fontId="2" type="noConversion"/>
  </si>
  <si>
    <t xml:space="preserve">  14.외주가공비</t>
    <phoneticPr fontId="2" type="noConversion"/>
  </si>
  <si>
    <t xml:space="preserve">  15.특허권사용료</t>
    <phoneticPr fontId="2" type="noConversion"/>
  </si>
  <si>
    <t xml:space="preserve">  16.경상개발비</t>
    <phoneticPr fontId="2" type="noConversion"/>
  </si>
  <si>
    <t xml:space="preserve">  17.연구비</t>
    <phoneticPr fontId="2" type="noConversion"/>
  </si>
  <si>
    <t xml:space="preserve">  18.포장비</t>
    <phoneticPr fontId="2" type="noConversion"/>
  </si>
  <si>
    <t xml:space="preserve"> Ⅴ.당기공사총비용</t>
    <phoneticPr fontId="2" type="noConversion"/>
  </si>
  <si>
    <t xml:space="preserve"> Ⅳ.당기총제조비용</t>
    <phoneticPr fontId="2" type="noConversion"/>
  </si>
  <si>
    <t xml:space="preserve"> Ⅴ.기초재공품원가</t>
    <phoneticPr fontId="2" type="noConversion"/>
  </si>
  <si>
    <t xml:space="preserve"> Ⅵ.합계</t>
    <phoneticPr fontId="2" type="noConversion"/>
  </si>
  <si>
    <t xml:space="preserve"> Ⅶ.기말재공품원가</t>
    <phoneticPr fontId="2" type="noConversion"/>
  </si>
  <si>
    <t xml:space="preserve"> Ⅷ.타계정대체액</t>
    <phoneticPr fontId="2" type="noConversion"/>
  </si>
  <si>
    <t xml:space="preserve"> Ⅸ.당기제품제조원가</t>
    <phoneticPr fontId="2" type="noConversion"/>
  </si>
  <si>
    <t xml:space="preserve"> ⅩⅠ.당기공사원가</t>
    <phoneticPr fontId="2" type="noConversion"/>
  </si>
  <si>
    <t>210㎜×297㎜</t>
    <phoneticPr fontId="2" type="noConversion"/>
  </si>
  <si>
    <t xml:space="preserve">  3.임대원가명세서</t>
    <phoneticPr fontId="2" type="noConversion"/>
  </si>
  <si>
    <t xml:space="preserve">  4.분양원가명세서</t>
    <phoneticPr fontId="2" type="noConversion"/>
  </si>
  <si>
    <t xml:space="preserve">  5.운송원가명세서</t>
    <phoneticPr fontId="2" type="noConversion"/>
  </si>
  <si>
    <t xml:space="preserve">  6.기타원가명세서</t>
    <phoneticPr fontId="2" type="noConversion"/>
  </si>
  <si>
    <t xml:space="preserve">  1.유류비</t>
    <phoneticPr fontId="2" type="noConversion"/>
  </si>
  <si>
    <t xml:space="preserve">  2.부품비</t>
    <phoneticPr fontId="2" type="noConversion"/>
  </si>
  <si>
    <t xml:space="preserve">  3.타이어비</t>
    <phoneticPr fontId="2" type="noConversion"/>
  </si>
  <si>
    <t xml:space="preserve">  3.퇴직급여</t>
    <phoneticPr fontId="2" type="noConversion"/>
  </si>
  <si>
    <t xml:space="preserve">  2.가스 · 수도 · 유류비</t>
    <phoneticPr fontId="2" type="noConversion"/>
  </si>
  <si>
    <t xml:space="preserve">  3.운임</t>
    <phoneticPr fontId="2" type="noConversion"/>
  </si>
  <si>
    <t xml:space="preserve">  4.감가상각비</t>
    <phoneticPr fontId="2" type="noConversion"/>
  </si>
  <si>
    <t xml:space="preserve">  5.수선비</t>
    <phoneticPr fontId="2" type="noConversion"/>
  </si>
  <si>
    <t xml:space="preserve">  6.소모품비</t>
    <phoneticPr fontId="2" type="noConversion"/>
  </si>
  <si>
    <t xml:space="preserve">  7.세금과공과</t>
    <phoneticPr fontId="2" type="noConversion"/>
  </si>
  <si>
    <t xml:space="preserve">  8.임차료</t>
    <phoneticPr fontId="2" type="noConversion"/>
  </si>
  <si>
    <t xml:space="preserve"> Ⅳ.당기총비용</t>
    <phoneticPr fontId="2" type="noConversion"/>
  </si>
  <si>
    <t xml:space="preserve"> Ⅳ.타계정대체액</t>
    <phoneticPr fontId="2" type="noConversion"/>
  </si>
  <si>
    <t xml:space="preserve"> Ⅴ.당기총운송원가</t>
    <phoneticPr fontId="2" type="noConversion"/>
  </si>
  <si>
    <t xml:space="preserve"> Ⅸ.당기총원가</t>
    <phoneticPr fontId="2" type="noConversion"/>
  </si>
  <si>
    <t>※ 관련서식</t>
    <phoneticPr fontId="2" type="noConversion"/>
  </si>
  <si>
    <t>표준손익계산서(일반법인용)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</si>
  <si>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A117</t>
    </r>
    <r>
      <rPr>
        <sz val="9"/>
        <color indexed="56"/>
        <rFont val="굴림"/>
        <family val="3"/>
        <charset val="129"/>
      </rPr>
      <t>~</t>
    </r>
    <r>
      <rPr>
        <b/>
        <u/>
        <sz val="9"/>
        <color indexed="17"/>
        <rFont val="굴림"/>
        <family val="3"/>
        <charset val="129"/>
      </rPr>
      <t>A123</t>
    </r>
    <r>
      <rPr>
        <sz val="9"/>
        <color indexed="56"/>
        <rFont val="굴림"/>
        <family val="3"/>
        <charset val="129"/>
      </rPr>
      <t>)
• 부속명세서상 원가 합계액이 표준손익계산서의 당기총원가란에 이기됩니다.</t>
    </r>
    <phoneticPr fontId="2" type="noConversion"/>
  </si>
  <si>
    <t xml:space="preserve">  가.임원급여</t>
    <phoneticPr fontId="2" type="noConversion"/>
  </si>
  <si>
    <t xml:space="preserve">  나.직원급여</t>
    <phoneticPr fontId="2" type="noConversion"/>
  </si>
  <si>
    <t xml:space="preserve">  다.임원상여금</t>
    <phoneticPr fontId="2" type="noConversion"/>
  </si>
  <si>
    <t xml:space="preserve">  라.직원상여금</t>
    <phoneticPr fontId="2" type="noConversion"/>
  </si>
  <si>
    <t xml:space="preserve">  가.임원퇴직급여</t>
    <phoneticPr fontId="2" type="noConversion"/>
  </si>
  <si>
    <t xml:space="preserve">  나.직원퇴직급여</t>
    <phoneticPr fontId="2" type="noConversion"/>
  </si>
  <si>
    <t xml:space="preserve">  19.포장비</t>
    <phoneticPr fontId="2" type="noConversion"/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</si>
  <si>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</si>
  <si>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</si>
  <si>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</si>
  <si>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</si>
  <si>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</si>
  <si>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</si>
  <si>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</si>
  <si>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</si>
  <si>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</si>
  <si>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</si>
  <si>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</si>
  <si>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</si>
  <si>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</si>
  <si>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</si>
  <si>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</si>
  <si>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</si>
  <si>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</si>
  <si>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1.급여</t>
  </si>
  <si>
    <t>가.임원급여</t>
  </si>
  <si>
    <t>나.직원급여</t>
  </si>
  <si>
    <t>다.임원상여금</t>
  </si>
  <si>
    <t>라.직원상여금</t>
  </si>
  <si>
    <t>2.일용급여</t>
  </si>
  <si>
    <t>3.퇴직급여(충당금전입액포함)</t>
  </si>
  <si>
    <t>가.임원퇴직급여</t>
  </si>
  <si>
    <t>나.직원퇴직급여</t>
  </si>
  <si>
    <t>4.전력비</t>
  </si>
  <si>
    <t>5.가스·수도·유류비</t>
  </si>
  <si>
    <t>6.차량유지비</t>
  </si>
  <si>
    <t>7.감가상각비</t>
  </si>
  <si>
    <t>8.수선유지비</t>
  </si>
  <si>
    <t>9.소모품비</t>
  </si>
  <si>
    <t>10.세금과공과</t>
  </si>
  <si>
    <t>11.지급임차료</t>
  </si>
  <si>
    <t>12.보험료</t>
  </si>
  <si>
    <t>13.복리후생비</t>
  </si>
  <si>
    <t>14.여비교통비</t>
  </si>
  <si>
    <t>15.통신비</t>
  </si>
  <si>
    <t>16.용역비</t>
  </si>
  <si>
    <t>17.경상개발비</t>
  </si>
  <si>
    <t>18.연구비</t>
  </si>
  <si>
    <t>19.접대비</t>
  </si>
  <si>
    <t>20.지급수수료</t>
  </si>
  <si>
    <t>21.설계용역비</t>
  </si>
  <si>
    <t>22.교육훈련비</t>
  </si>
  <si>
    <t>23.인쇄비</t>
  </si>
  <si>
    <t>24.보관료</t>
  </si>
  <si>
    <t>임대원가 계</t>
  </si>
  <si>
    <t>24.교육훈련비</t>
  </si>
  <si>
    <t>Ⅰ.재료비</t>
  </si>
  <si>
    <t>(1)토지원가</t>
  </si>
  <si>
    <t>(2)재료비</t>
  </si>
  <si>
    <t>1.기초재료재고액</t>
  </si>
  <si>
    <t>2.당기재료매입액</t>
  </si>
  <si>
    <t>3.기말재료재고액</t>
  </si>
  <si>
    <t>Ⅱ.노무비</t>
  </si>
  <si>
    <t>Ⅲ.외주비</t>
  </si>
  <si>
    <t>Ⅳ.경비</t>
  </si>
  <si>
    <t>1.전력비</t>
  </si>
  <si>
    <t>2.가스·수도·유류비</t>
  </si>
  <si>
    <t>3.운임</t>
  </si>
  <si>
    <t>4.감가상각비</t>
  </si>
  <si>
    <t>5.수선비</t>
  </si>
  <si>
    <t>6.소모품비</t>
  </si>
  <si>
    <t>7.세금과공과</t>
  </si>
  <si>
    <t>8.중장비유지비</t>
  </si>
  <si>
    <t>9.중기임차료</t>
  </si>
  <si>
    <t>10.보험료</t>
  </si>
  <si>
    <t>11.복리후생비</t>
  </si>
  <si>
    <t>12.여비교통비</t>
  </si>
  <si>
    <t>13.통신비</t>
  </si>
  <si>
    <t>14.차량유지비</t>
  </si>
  <si>
    <t>15.현장관리비</t>
  </si>
  <si>
    <t>16.하자보수비</t>
  </si>
  <si>
    <t>19.포장비</t>
  </si>
  <si>
    <t>20.접대비</t>
  </si>
  <si>
    <t>21.보상비</t>
  </si>
  <si>
    <t>22.지급수수료</t>
  </si>
  <si>
    <t>23.설계용역비</t>
  </si>
  <si>
    <t>25.인쇄비</t>
  </si>
  <si>
    <t>26.보관료</t>
  </si>
  <si>
    <t>Ⅴ.당기총공사비용</t>
  </si>
  <si>
    <t>Ⅵ.공사손실충당금전입액</t>
  </si>
  <si>
    <t>Ⅶ.기초미완성주택등</t>
  </si>
  <si>
    <t>Ⅷ.합계</t>
  </si>
  <si>
    <t>Ⅸ.기말미완성주택등</t>
  </si>
  <si>
    <t>Ⅹ.타계정대체액</t>
  </si>
  <si>
    <t>Ⅺ.당기완성주택등공사비</t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</si>
  <si>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나.직원퇴직급여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</si>
  <si>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가.임원퇴직급여</t>
    </r>
    <phoneticPr fontId="2" type="noConversion"/>
  </si>
  <si>
    <t xml:space="preserve">   가.임원급여</t>
    <phoneticPr fontId="2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</si>
  <si>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나.직원급여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</si>
  <si>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다.임원상여금</t>
    </r>
    <phoneticPr fontId="2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</si>
  <si>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라.직원상여금</t>
    </r>
    <phoneticPr fontId="2" type="noConversion"/>
  </si>
  <si>
    <t xml:space="preserve">  19.접대비</t>
    <phoneticPr fontId="2" type="noConversion"/>
  </si>
  <si>
    <t xml:space="preserve">  24.기타</t>
    <phoneticPr fontId="2" type="noConversion"/>
  </si>
  <si>
    <t xml:space="preserve">  8.중장비유지비</t>
    <phoneticPr fontId="2" type="noConversion"/>
  </si>
  <si>
    <t xml:space="preserve">  9.중기임차료</t>
    <phoneticPr fontId="2" type="noConversion"/>
  </si>
  <si>
    <t xml:space="preserve">  10.보험료</t>
    <phoneticPr fontId="2" type="noConversion"/>
  </si>
  <si>
    <t xml:space="preserve">  11.복리후생비</t>
    <phoneticPr fontId="2" type="noConversion"/>
  </si>
  <si>
    <t xml:space="preserve">  12.여비교통비</t>
    <phoneticPr fontId="2" type="noConversion"/>
  </si>
  <si>
    <t xml:space="preserve">  14.차량유지비</t>
    <phoneticPr fontId="2" type="noConversion"/>
  </si>
  <si>
    <t xml:space="preserve">  15.현장관리비</t>
    <phoneticPr fontId="2" type="noConversion"/>
  </si>
  <si>
    <t xml:space="preserve">  16.하자보수비</t>
    <phoneticPr fontId="2" type="noConversion"/>
  </si>
  <si>
    <t xml:space="preserve">  20.접대비</t>
    <phoneticPr fontId="2" type="noConversion"/>
  </si>
  <si>
    <t xml:space="preserve">  21.보상비</t>
    <phoneticPr fontId="2" type="noConversion"/>
  </si>
  <si>
    <t xml:space="preserve">  22.지급수수료</t>
    <phoneticPr fontId="2" type="noConversion"/>
  </si>
  <si>
    <t xml:space="preserve">  27.기타</t>
    <phoneticPr fontId="2" type="noConversion"/>
  </si>
  <si>
    <r>
      <t>(</t>
    </r>
    <r>
      <rPr>
        <sz val="9"/>
        <rFont val="굴림"/>
        <family val="3"/>
        <charset val="129"/>
      </rPr>
      <t xml:space="preserve">3쪽중 </t>
    </r>
    <r>
      <rPr>
        <sz val="9"/>
        <rFont val="굴림"/>
        <family val="3"/>
        <charset val="129"/>
      </rPr>
      <t>제1쪽)</t>
    </r>
    <phoneticPr fontId="2" type="noConversion"/>
  </si>
  <si>
    <t>1.급여</t>
    <phoneticPr fontId="2" type="noConversion"/>
  </si>
  <si>
    <t>25.기타</t>
    <phoneticPr fontId="2" type="noConversion"/>
  </si>
  <si>
    <r>
      <t>(</t>
    </r>
    <r>
      <rPr>
        <sz val="9"/>
        <rFont val="굴림"/>
        <family val="3"/>
        <charset val="129"/>
      </rPr>
      <t xml:space="preserve">3쪽중 </t>
    </r>
    <r>
      <rPr>
        <sz val="9"/>
        <rFont val="굴림"/>
        <family val="3"/>
        <charset val="129"/>
      </rPr>
      <t>제2쪽)</t>
    </r>
    <phoneticPr fontId="2" type="noConversion"/>
  </si>
  <si>
    <t xml:space="preserve">   다.임원상여금</t>
    <phoneticPr fontId="2" type="noConversion"/>
  </si>
  <si>
    <t xml:space="preserve">  1.전력</t>
    <phoneticPr fontId="2" type="noConversion"/>
  </si>
  <si>
    <t xml:space="preserve">  2.가스·수도비</t>
    <phoneticPr fontId="2" type="noConversion"/>
  </si>
  <si>
    <t xml:space="preserve">  3.통행료</t>
    <phoneticPr fontId="2" type="noConversion"/>
  </si>
  <si>
    <t xml:space="preserve">  4.청소비</t>
    <phoneticPr fontId="2" type="noConversion"/>
  </si>
  <si>
    <t xml:space="preserve">  5.감가상각비</t>
    <phoneticPr fontId="2" type="noConversion"/>
  </si>
  <si>
    <t xml:space="preserve">  6.수선비</t>
    <phoneticPr fontId="2" type="noConversion"/>
  </si>
  <si>
    <t xml:space="preserve">  7.소모품비</t>
    <phoneticPr fontId="2" type="noConversion"/>
  </si>
  <si>
    <t xml:space="preserve">  8.세금과공과</t>
    <phoneticPr fontId="2" type="noConversion"/>
  </si>
  <si>
    <t xml:space="preserve">  9.임차료</t>
    <phoneticPr fontId="2" type="noConversion"/>
  </si>
  <si>
    <t xml:space="preserve">   가.차량</t>
    <phoneticPr fontId="2" type="noConversion"/>
  </si>
  <si>
    <t xml:space="preserve">   나.장비</t>
    <phoneticPr fontId="2" type="noConversion"/>
  </si>
  <si>
    <t xml:space="preserve">   다.기타</t>
    <phoneticPr fontId="2" type="noConversion"/>
  </si>
  <si>
    <t xml:space="preserve">  10.보험료</t>
    <phoneticPr fontId="2" type="noConversion"/>
  </si>
  <si>
    <t xml:space="preserve">  11.복리후생비</t>
    <phoneticPr fontId="2" type="noConversion"/>
  </si>
  <si>
    <t xml:space="preserve">  12.여비교통비</t>
    <phoneticPr fontId="2" type="noConversion"/>
  </si>
  <si>
    <t xml:space="preserve">  13.통신비</t>
    <phoneticPr fontId="2" type="noConversion"/>
  </si>
  <si>
    <t xml:space="preserve">  15.접대비</t>
    <phoneticPr fontId="2" type="noConversion"/>
  </si>
  <si>
    <t xml:space="preserve">  16.지급수수료</t>
    <phoneticPr fontId="2" type="noConversion"/>
  </si>
  <si>
    <t xml:space="preserve">  17.하역작업료</t>
    <phoneticPr fontId="2" type="noConversion"/>
  </si>
  <si>
    <t xml:space="preserve">  21.기타</t>
    <phoneticPr fontId="2" type="noConversion"/>
  </si>
  <si>
    <t xml:space="preserve">  4.기타</t>
    <phoneticPr fontId="2" type="noConversion"/>
  </si>
  <si>
    <t xml:space="preserve">  9.보험료</t>
    <phoneticPr fontId="2" type="noConversion"/>
  </si>
  <si>
    <t xml:space="preserve"> 10.복리후생비</t>
    <phoneticPr fontId="2" type="noConversion"/>
  </si>
  <si>
    <t xml:space="preserve"> 11.여비교통비</t>
    <phoneticPr fontId="2" type="noConversion"/>
  </si>
  <si>
    <t xml:space="preserve"> 12.통신비</t>
    <phoneticPr fontId="2" type="noConversion"/>
  </si>
  <si>
    <t xml:space="preserve"> 14.외주가공비</t>
    <phoneticPr fontId="2" type="noConversion"/>
  </si>
  <si>
    <t xml:space="preserve"> 15.경상개발비</t>
    <phoneticPr fontId="2" type="noConversion"/>
  </si>
  <si>
    <t xml:space="preserve"> 17.포장비</t>
    <phoneticPr fontId="2" type="noConversion"/>
  </si>
  <si>
    <t xml:space="preserve"> 23.기타</t>
    <phoneticPr fontId="2" type="noConversion"/>
  </si>
  <si>
    <r>
      <t>(</t>
    </r>
    <r>
      <rPr>
        <sz val="9"/>
        <rFont val="굴림"/>
        <family val="3"/>
        <charset val="129"/>
      </rPr>
      <t xml:space="preserve">3쪽중 </t>
    </r>
    <r>
      <rPr>
        <sz val="9"/>
        <rFont val="굴림"/>
        <family val="3"/>
        <charset val="129"/>
      </rPr>
      <t>제3쪽)</t>
    </r>
    <phoneticPr fontId="2" type="noConversion"/>
  </si>
  <si>
    <t xml:space="preserve">  23.보관료</t>
    <phoneticPr fontId="2" type="noConversion"/>
  </si>
  <si>
    <t xml:space="preserve">  22.인쇄비</t>
    <phoneticPr fontId="2" type="noConversion"/>
  </si>
  <si>
    <t xml:space="preserve">  21.교육훈련비</t>
    <phoneticPr fontId="2" type="noConversion"/>
  </si>
  <si>
    <t xml:space="preserve">  20.지급수수료</t>
    <phoneticPr fontId="2" type="noConversion"/>
  </si>
  <si>
    <t xml:space="preserve">  26.광고선전비</t>
    <phoneticPr fontId="2" type="noConversion"/>
  </si>
  <si>
    <t xml:space="preserve">  25.보관료</t>
    <phoneticPr fontId="2" type="noConversion"/>
  </si>
  <si>
    <t xml:space="preserve">  24.교육훈련비</t>
    <phoneticPr fontId="2" type="noConversion"/>
  </si>
  <si>
    <t xml:space="preserve">  23.설계용역비</t>
    <phoneticPr fontId="2" type="noConversion"/>
  </si>
  <si>
    <t xml:space="preserve">  18.연구비</t>
    <phoneticPr fontId="2" type="noConversion"/>
  </si>
  <si>
    <t xml:space="preserve">  17.경상개발비</t>
    <phoneticPr fontId="2" type="noConversion"/>
  </si>
  <si>
    <t>27.기타</t>
    <phoneticPr fontId="2" type="noConversion"/>
  </si>
  <si>
    <t xml:space="preserve">  18.교육훈련비</t>
    <phoneticPr fontId="2" type="noConversion"/>
  </si>
  <si>
    <t xml:space="preserve">  19.인쇄비</t>
    <phoneticPr fontId="2" type="noConversion"/>
  </si>
  <si>
    <t xml:space="preserve">  20.보관료</t>
    <phoneticPr fontId="2" type="noConversion"/>
  </si>
  <si>
    <t xml:space="preserve"> 13.차량유지비</t>
    <phoneticPr fontId="2" type="noConversion"/>
  </si>
  <si>
    <t xml:space="preserve"> 16.연구비</t>
    <phoneticPr fontId="2" type="noConversion"/>
  </si>
  <si>
    <t xml:space="preserve"> 19.지급수수료</t>
    <phoneticPr fontId="2" type="noConversion"/>
  </si>
  <si>
    <t xml:space="preserve"> 21.인쇄비</t>
    <phoneticPr fontId="2" type="noConversion"/>
  </si>
  <si>
    <t xml:space="preserve"> 20.교육훈련비</t>
    <phoneticPr fontId="2" type="noConversion"/>
  </si>
  <si>
    <t xml:space="preserve"> 22.보관료</t>
    <phoneticPr fontId="2" type="noConversion"/>
  </si>
  <si>
    <t xml:space="preserve"> 18.접대비</t>
    <phoneticPr fontId="2" type="noConversion"/>
  </si>
  <si>
    <t>■ 법인세법 시행규칙 [별지 제3호의3서식(3)] &lt;개정 2018. 3. 21.&gt;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</si>
</sst>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[Red]&quot;△&quot;#,##0_-;;"/>
    <numFmt numFmtId="177" formatCode="_-* #,##0_-;[Red]_-* &quot;△&quot;#,##0_-;;"/>
    <numFmt numFmtId="178" formatCode="yyyy&quot;년&quot;\ mm&quot;월&quot;\ dd&quot;일&quot;\ &quot;부&quot;&quot;터&quot;;@"/>
    <numFmt numFmtId="179" formatCode="yyyy&quot;년&quot;\ mm&quot;월&quot;\ dd&quot;일&quot;\ &quot;까&quot;&quot;지&quot;;@"/>
    <numFmt numFmtId="180" formatCode="######\-#######"/>
    <numFmt numFmtId="181" formatCode="###\-##\-#####"/>
  </numFmts>
  <fonts count="13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color indexed="8"/>
      <name val="한양중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7" xfId="0" quotePrefix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8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9" xfId="0" applyFont="1" applyFill="1" applyBorder="1">
      <alignment vertical="center"/>
    </xf>
    <xf numFmtId="0" fontId="7" fillId="0" borderId="10" xfId="0" quotePrefix="1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center" vertical="center"/>
    </xf>
    <xf numFmtId="0" fontId="7" fillId="0" borderId="11" xfId="0" quotePrefix="1" applyFont="1" applyFill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7" xfId="0" quotePrefix="1" applyFont="1" applyFill="1" applyBorder="1" applyAlignment="1">
      <alignment horizontal="center" vertical="center"/>
    </xf>
    <xf numFmtId="0" fontId="7" fillId="0" borderId="10" xfId="0" quotePrefix="1" applyFont="1" applyBorder="1" applyAlignment="1">
      <alignment horizontal="center"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11" xfId="0" quotePrefix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0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37" xfId="0" applyFont="1" applyBorder="1" applyAlignment="1">
      <alignment horizontal="left" vertical="center" wrapText="1" indent="1"/>
    </xf>
    <xf numFmtId="0" fontId="9" fillId="0" borderId="38" xfId="0" applyFont="1" applyBorder="1" applyAlignment="1">
      <alignment horizontal="left" vertical="center" wrapText="1" indent="1"/>
    </xf>
    <xf numFmtId="0" fontId="9" fillId="0" borderId="39" xfId="0" applyFont="1" applyBorder="1" applyAlignment="1">
      <alignment horizontal="left" vertical="center" wrapText="1" indent="1"/>
    </xf>
    <xf numFmtId="0" fontId="6" fillId="6" borderId="40" xfId="0" applyFont="1" applyFill="1" applyBorder="1" applyAlignment="1">
      <alignment horizontal="left" vertical="center" indent="1"/>
    </xf>
    <xf numFmtId="0" fontId="6" fillId="6" borderId="41" xfId="0" applyFont="1" applyFill="1" applyBorder="1" applyAlignment="1">
      <alignment horizontal="left" vertical="center" indent="1"/>
    </xf>
    <xf numFmtId="0" fontId="6" fillId="6" borderId="42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8" fillId="0" borderId="28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81" fontId="1" fillId="5" borderId="2" xfId="0" applyNumberFormat="1" applyFont="1" applyFill="1" applyBorder="1" applyAlignment="1">
      <alignment horizontal="left" vertical="center" indent="1"/>
    </xf>
    <xf numFmtId="0" fontId="7" fillId="0" borderId="2" xfId="0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178" fontId="1" fillId="5" borderId="12" xfId="0" applyNumberFormat="1" applyFont="1" applyFill="1" applyBorder="1" applyAlignment="1">
      <alignment horizontal="center" wrapText="1"/>
    </xf>
    <xf numFmtId="178" fontId="1" fillId="5" borderId="12" xfId="0" quotePrefix="1" applyNumberFormat="1" applyFont="1" applyFill="1" applyBorder="1" applyAlignment="1">
      <alignment horizontal="center" wrapText="1"/>
    </xf>
    <xf numFmtId="178" fontId="1" fillId="5" borderId="27" xfId="0" quotePrefix="1" applyNumberFormat="1" applyFont="1" applyFill="1" applyBorder="1" applyAlignment="1">
      <alignment horizontal="center" wrapText="1"/>
    </xf>
    <xf numFmtId="180" fontId="1" fillId="5" borderId="2" xfId="0" applyNumberFormat="1" applyFont="1" applyFill="1" applyBorder="1" applyAlignment="1">
      <alignment horizontal="left" vertical="center" indent="1"/>
    </xf>
    <xf numFmtId="179" fontId="1" fillId="5" borderId="35" xfId="0" applyNumberFormat="1" applyFont="1" applyFill="1" applyBorder="1" applyAlignment="1">
      <alignment horizontal="center" vertical="top" wrapText="1"/>
    </xf>
    <xf numFmtId="179" fontId="1" fillId="5" borderId="36" xfId="0" applyNumberFormat="1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176" fontId="7" fillId="4" borderId="20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21" xfId="1" applyFont="1" applyFill="1" applyBorder="1">
      <alignment horizontal="right" vertical="center" shrinkToFit="1"/>
    </xf>
    <xf numFmtId="176" fontId="7" fillId="0" borderId="20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0" borderId="21" xfId="1" applyFont="1" applyFill="1" applyBorder="1">
      <alignment horizontal="right" vertical="center" shrinkToFit="1"/>
    </xf>
    <xf numFmtId="0" fontId="6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distributed"/>
    </xf>
    <xf numFmtId="0" fontId="6" fillId="2" borderId="2" xfId="0" applyFont="1" applyFill="1" applyBorder="1">
      <alignment vertical="center"/>
    </xf>
    <xf numFmtId="0" fontId="6" fillId="2" borderId="19" xfId="0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left" vertical="center"/>
    </xf>
    <xf numFmtId="176" fontId="7" fillId="4" borderId="24" xfId="1" applyFont="1" applyFill="1" applyBorder="1">
      <alignment horizontal="right" vertical="center" shrinkToFit="1"/>
    </xf>
    <xf numFmtId="176" fontId="7" fillId="4" borderId="7" xfId="1" applyFont="1" applyFill="1" applyBorder="1">
      <alignment horizontal="right" vertical="center" shrinkToFit="1"/>
    </xf>
    <xf numFmtId="0" fontId="6" fillId="0" borderId="28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176" fontId="7" fillId="0" borderId="10" xfId="1" applyFont="1" applyFill="1" applyBorder="1">
      <alignment horizontal="right" vertical="center" shrinkToFit="1"/>
    </xf>
    <xf numFmtId="176" fontId="7" fillId="0" borderId="29" xfId="1" applyFont="1" applyFill="1" applyBorder="1">
      <alignment horizontal="right" vertical="center" shrinkToFit="1"/>
    </xf>
    <xf numFmtId="0" fontId="6" fillId="0" borderId="2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176" fontId="7" fillId="0" borderId="11" xfId="1" applyFont="1" applyFill="1" applyBorder="1">
      <alignment horizontal="right" vertical="center" shrinkToFit="1"/>
    </xf>
    <xf numFmtId="176" fontId="7" fillId="0" borderId="23" xfId="1" applyFont="1" applyFill="1" applyBorder="1">
      <alignment horizontal="right" vertical="center" shrinkToFit="1"/>
    </xf>
    <xf numFmtId="0" fontId="6" fillId="0" borderId="24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176" fontId="7" fillId="0" borderId="7" xfId="1" applyFont="1" applyFill="1" applyBorder="1">
      <alignment horizontal="right" vertical="center" shrinkToFit="1"/>
    </xf>
    <xf numFmtId="176" fontId="7" fillId="0" borderId="25" xfId="1" applyFont="1" applyFill="1" applyBorder="1">
      <alignment horizontal="right" vertical="center" shrinkToFit="1"/>
    </xf>
    <xf numFmtId="0" fontId="7" fillId="0" borderId="19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76" fontId="7" fillId="0" borderId="0" xfId="1" applyFont="1" applyFill="1" applyBorder="1">
      <alignment horizontal="right" vertical="center" shrinkToFit="1"/>
    </xf>
    <xf numFmtId="176" fontId="7" fillId="0" borderId="1" xfId="1" applyFont="1" applyFill="1" applyBorder="1">
      <alignment horizontal="right" vertical="center" shrinkToFit="1"/>
    </xf>
    <xf numFmtId="0" fontId="6" fillId="2" borderId="26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176" fontId="7" fillId="4" borderId="26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176" fontId="7" fillId="4" borderId="27" xfId="1" applyFont="1" applyFill="1" applyBorder="1">
      <alignment horizontal="right" vertical="center" shrinkToFit="1"/>
    </xf>
    <xf numFmtId="0" fontId="12" fillId="2" borderId="52" xfId="0" applyFont="1" applyFill="1" applyBorder="1" applyAlignment="1">
      <alignment horizontal="left" vertical="center" wrapText="1" indent="1"/>
    </xf>
    <xf numFmtId="0" fontId="12" fillId="2" borderId="53" xfId="0" applyFont="1" applyFill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2" fillId="2" borderId="43" xfId="0" applyFont="1" applyFill="1" applyBorder="1" applyAlignment="1">
      <alignment horizontal="left" vertical="center" wrapText="1" indent="1"/>
    </xf>
    <xf numFmtId="0" fontId="12" fillId="2" borderId="44" xfId="0" applyFont="1" applyFill="1" applyBorder="1" applyAlignment="1">
      <alignment horizontal="left" vertical="center" wrapText="1" indent="1"/>
    </xf>
    <xf numFmtId="0" fontId="11" fillId="0" borderId="3" xfId="0" applyFont="1" applyBorder="1" applyAlignment="1">
      <alignment horizontal="left" vertical="center" wrapText="1" indent="1"/>
    </xf>
    <xf numFmtId="0" fontId="11" fillId="0" borderId="0" xfId="0" applyFont="1" applyBorder="1" applyAlignment="1">
      <alignment horizontal="left" vertical="center" wrapText="1" inden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2" borderId="47" xfId="0" applyFont="1" applyFill="1" applyBorder="1" applyAlignment="1">
      <alignment horizontal="left" vertical="center" wrapText="1" indent="1"/>
    </xf>
    <xf numFmtId="0" fontId="12" fillId="2" borderId="48" xfId="0" applyFont="1" applyFill="1" applyBorder="1" applyAlignment="1">
      <alignment horizontal="left" vertical="center" wrapText="1" indent="1"/>
    </xf>
    <xf numFmtId="0" fontId="12" fillId="2" borderId="20" xfId="0" applyFont="1" applyFill="1" applyBorder="1" applyAlignment="1">
      <alignment horizontal="left" vertical="center" wrapText="1" indent="1"/>
    </xf>
    <xf numFmtId="177" fontId="7" fillId="0" borderId="2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0" fontId="11" fillId="0" borderId="46" xfId="0" applyFont="1" applyBorder="1" applyAlignment="1">
      <alignment horizontal="left" vertical="center" wrapText="1" indent="1"/>
    </xf>
    <xf numFmtId="0" fontId="11" fillId="0" borderId="43" xfId="0" applyFont="1" applyBorder="1" applyAlignment="1">
      <alignment horizontal="left" vertical="center" wrapText="1" indent="1"/>
    </xf>
    <xf numFmtId="0" fontId="11" fillId="0" borderId="44" xfId="0" applyFont="1" applyBorder="1" applyAlignment="1">
      <alignment horizontal="left" vertical="center" wrapText="1" indent="1"/>
    </xf>
    <xf numFmtId="176" fontId="7" fillId="0" borderId="19" xfId="1" applyFont="1" applyFill="1" applyBorder="1">
      <alignment horizontal="right" vertical="center" shrinkToFit="1"/>
    </xf>
    <xf numFmtId="0" fontId="12" fillId="2" borderId="46" xfId="0" applyFont="1" applyFill="1" applyBorder="1" applyAlignment="1">
      <alignment horizontal="left" vertical="center" wrapText="1" indent="1"/>
    </xf>
    <xf numFmtId="0" fontId="12" fillId="2" borderId="46" xfId="0" applyFont="1" applyFill="1" applyBorder="1" applyAlignment="1">
      <alignment horizontal="left" vertical="center" indent="1" shrinkToFit="1"/>
    </xf>
    <xf numFmtId="0" fontId="12" fillId="2" borderId="43" xfId="0" applyFont="1" applyFill="1" applyBorder="1" applyAlignment="1">
      <alignment horizontal="left" vertical="center" indent="1" shrinkToFit="1"/>
    </xf>
    <xf numFmtId="0" fontId="12" fillId="2" borderId="44" xfId="0" applyFont="1" applyFill="1" applyBorder="1" applyAlignment="1">
      <alignment horizontal="left" vertical="center" indent="1" shrinkToFit="1"/>
    </xf>
    <xf numFmtId="0" fontId="11" fillId="0" borderId="46" xfId="0" applyFont="1" applyBorder="1" applyAlignment="1">
      <alignment horizontal="left" vertical="center" wrapText="1" indent="2"/>
    </xf>
    <xf numFmtId="0" fontId="11" fillId="0" borderId="43" xfId="0" applyFont="1" applyBorder="1" applyAlignment="1">
      <alignment horizontal="left" vertical="center" wrapText="1" indent="2"/>
    </xf>
    <xf numFmtId="0" fontId="11" fillId="0" borderId="44" xfId="0" applyFont="1" applyBorder="1" applyAlignment="1">
      <alignment horizontal="left" vertical="center" wrapText="1" indent="2"/>
    </xf>
    <xf numFmtId="0" fontId="11" fillId="0" borderId="47" xfId="0" applyFont="1" applyBorder="1" applyAlignment="1">
      <alignment horizontal="left" vertical="center" wrapText="1" indent="1"/>
    </xf>
    <xf numFmtId="0" fontId="11" fillId="0" borderId="48" xfId="0" applyFont="1" applyBorder="1" applyAlignment="1">
      <alignment horizontal="left" vertical="center" wrapText="1" indent="1"/>
    </xf>
    <xf numFmtId="0" fontId="11" fillId="0" borderId="20" xfId="0" applyFont="1" applyBorder="1" applyAlignment="1">
      <alignment horizontal="left" vertical="center" wrapText="1" indent="1"/>
    </xf>
    <xf numFmtId="0" fontId="12" fillId="2" borderId="46" xfId="0" applyFont="1" applyFill="1" applyBorder="1" applyAlignment="1">
      <alignment horizontal="left" vertical="center" wrapText="1" indent="2"/>
    </xf>
    <xf numFmtId="0" fontId="12" fillId="2" borderId="43" xfId="0" applyFont="1" applyFill="1" applyBorder="1" applyAlignment="1">
      <alignment horizontal="left" vertical="center" wrapText="1" indent="2"/>
    </xf>
    <xf numFmtId="0" fontId="12" fillId="2" borderId="44" xfId="0" applyFont="1" applyFill="1" applyBorder="1" applyAlignment="1">
      <alignment horizontal="left" vertical="center" wrapText="1" indent="2"/>
    </xf>
    <xf numFmtId="0" fontId="11" fillId="0" borderId="47" xfId="0" applyFont="1" applyBorder="1" applyAlignment="1">
      <alignment horizontal="left" vertical="center" wrapText="1" indent="2"/>
    </xf>
    <xf numFmtId="0" fontId="11" fillId="0" borderId="48" xfId="0" applyFont="1" applyBorder="1" applyAlignment="1">
      <alignment horizontal="left" vertical="center" wrapText="1" indent="2"/>
    </xf>
    <xf numFmtId="0" fontId="11" fillId="0" borderId="20" xfId="0" applyFont="1" applyBorder="1" applyAlignment="1">
      <alignment horizontal="left" vertical="center" wrapText="1" indent="2"/>
    </xf>
    <xf numFmtId="0" fontId="12" fillId="2" borderId="47" xfId="0" applyFont="1" applyFill="1" applyBorder="1" applyAlignment="1">
      <alignment horizontal="left" vertical="center" indent="1" shrinkToFit="1"/>
    </xf>
    <xf numFmtId="0" fontId="12" fillId="2" borderId="48" xfId="0" applyFont="1" applyFill="1" applyBorder="1" applyAlignment="1">
      <alignment horizontal="left" vertical="center" indent="1" shrinkToFit="1"/>
    </xf>
    <xf numFmtId="0" fontId="12" fillId="2" borderId="20" xfId="0" applyFont="1" applyFill="1" applyBorder="1" applyAlignment="1">
      <alignment horizontal="left" vertical="center" indent="1" shrinkToFit="1"/>
    </xf>
    <xf numFmtId="176" fontId="7" fillId="4" borderId="19" xfId="1" applyFont="1" applyFill="1" applyBorder="1">
      <alignment horizontal="right" vertical="center" shrinkToFit="1"/>
    </xf>
    <xf numFmtId="0" fontId="12" fillId="2" borderId="49" xfId="0" applyFont="1" applyFill="1" applyBorder="1" applyAlignment="1">
      <alignment horizontal="left" vertical="center" wrapText="1" indent="1"/>
    </xf>
    <xf numFmtId="0" fontId="12" fillId="2" borderId="50" xfId="0" applyFont="1" applyFill="1" applyBorder="1" applyAlignment="1">
      <alignment horizontal="left" vertical="center" wrapText="1" indent="1"/>
    </xf>
    <xf numFmtId="0" fontId="12" fillId="2" borderId="51" xfId="0" applyFont="1" applyFill="1" applyBorder="1" applyAlignment="1">
      <alignment horizontal="left" vertical="center" wrapText="1" indent="1"/>
    </xf>
    <xf numFmtId="0" fontId="11" fillId="0" borderId="28" xfId="0" applyFont="1" applyBorder="1" applyAlignment="1">
      <alignment horizontal="left" vertical="center" wrapText="1" indent="1"/>
    </xf>
    <xf numFmtId="0" fontId="11" fillId="0" borderId="10" xfId="0" applyFont="1" applyBorder="1" applyAlignment="1">
      <alignment horizontal="left" vertical="center" wrapText="1" indent="1"/>
    </xf>
    <xf numFmtId="177" fontId="7" fillId="0" borderId="10" xfId="0" applyNumberFormat="1" applyFont="1" applyBorder="1" applyAlignment="1">
      <alignment horizontal="center" vertical="center"/>
    </xf>
    <xf numFmtId="177" fontId="7" fillId="0" borderId="29" xfId="0" applyNumberFormat="1" applyFont="1" applyBorder="1" applyAlignment="1">
      <alignment horizontal="center" vertical="center"/>
    </xf>
    <xf numFmtId="0" fontId="12" fillId="2" borderId="45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177" fontId="7" fillId="4" borderId="12" xfId="0" applyNumberFormat="1" applyFont="1" applyFill="1" applyBorder="1" applyAlignment="1">
      <alignment horizontal="center" vertical="center"/>
    </xf>
    <xf numFmtId="177" fontId="7" fillId="4" borderId="17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77" fontId="7" fillId="0" borderId="11" xfId="0" applyNumberFormat="1" applyFont="1" applyBorder="1" applyAlignment="1">
      <alignment horizontal="center" vertical="center"/>
    </xf>
    <xf numFmtId="177" fontId="7" fillId="0" borderId="23" xfId="0" applyNumberFormat="1" applyFont="1" applyBorder="1" applyAlignment="1">
      <alignment horizontal="center" vertical="center"/>
    </xf>
    <xf numFmtId="0" fontId="6" fillId="2" borderId="54" xfId="0" applyFont="1" applyFill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176" fontId="7" fillId="4" borderId="25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8">
          <cell r="F8">
            <v>1101112222222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6)&#54364;&#51456;&#49552;&#51061;&#44228;&#49328;&#49436;(&#51068;&#48152;&#48277;&#51064;&#50857;)(3&#54840;3_1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73"/>
  <sheetViews>
    <sheetView showGridLines="0" showZeros="0" tabSelected="1" zoomScaleNormal="100" workbookViewId="0">
      <selection activeCell="X19" sqref="X19:AC19"/>
    </sheetView>
  </sheetViews>
  <sheetFormatPr defaultRowHeight="11.25"/>
  <cols>
    <col min="1" max="1" width="2.83203125" customWidth="1"/>
    <col min="2" max="29" width="4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14" customFormat="1" ht="20.100000000000001" customHeight="1">
      <c r="B5" s="38" t="s">
        <v>108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40"/>
    </row>
    <row r="6" spans="2:29" s="14" customFormat="1" ht="8.1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8"/>
    </row>
    <row r="7" spans="2:29" s="14" customFormat="1" ht="13.5">
      <c r="B7" s="16"/>
      <c r="C7" s="41" t="s">
        <v>109</v>
      </c>
      <c r="D7" s="41"/>
      <c r="E7" s="41"/>
      <c r="F7" s="41"/>
      <c r="G7" s="41"/>
      <c r="H7" s="41"/>
      <c r="I7" s="41"/>
      <c r="J7" s="41"/>
      <c r="K7" s="41"/>
      <c r="L7" s="17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8"/>
    </row>
    <row r="8" spans="2:29" s="14" customFormat="1" ht="13.5" hidden="1">
      <c r="B8" s="16"/>
      <c r="C8" s="34"/>
      <c r="D8" s="34"/>
      <c r="E8" s="34"/>
      <c r="F8" s="34"/>
      <c r="G8" s="34"/>
      <c r="H8" s="34"/>
      <c r="I8" s="34"/>
      <c r="J8" s="34"/>
      <c r="K8" s="34"/>
      <c r="L8" s="17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8"/>
    </row>
    <row r="9" spans="2:29" s="14" customFormat="1" ht="13.5" hidden="1">
      <c r="B9" s="16"/>
      <c r="C9" s="34"/>
      <c r="D9" s="34"/>
      <c r="E9" s="34"/>
      <c r="F9" s="34"/>
      <c r="G9" s="34"/>
      <c r="H9" s="34"/>
      <c r="I9" s="34"/>
      <c r="J9" s="34"/>
      <c r="K9" s="34"/>
      <c r="L9" s="17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8"/>
    </row>
    <row r="10" spans="2:29" s="14" customFormat="1" ht="13.5" hidden="1">
      <c r="B10" s="16"/>
      <c r="C10" s="34"/>
      <c r="D10" s="34"/>
      <c r="E10" s="34"/>
      <c r="F10" s="34"/>
      <c r="G10" s="34"/>
      <c r="H10" s="34"/>
      <c r="I10" s="34"/>
      <c r="J10" s="34"/>
      <c r="K10" s="34"/>
      <c r="L10" s="17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8"/>
    </row>
    <row r="11" spans="2:29" s="14" customFormat="1" ht="8.1" customHeight="1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8"/>
    </row>
    <row r="12" spans="2:29" s="14" customFormat="1" ht="30" customHeight="1">
      <c r="B12" s="35" t="s">
        <v>110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7"/>
    </row>
    <row r="14" spans="2:29">
      <c r="B14" s="33" t="s">
        <v>282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226</v>
      </c>
    </row>
    <row r="15" spans="2:29" ht="20.100000000000001" customHeight="1">
      <c r="B15" s="42" t="s">
        <v>51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4"/>
    </row>
    <row r="16" spans="2:29">
      <c r="B16" s="3"/>
      <c r="C16" s="4"/>
      <c r="D16" s="4"/>
      <c r="E16" s="4"/>
      <c r="F16" s="4"/>
      <c r="G16" s="4"/>
      <c r="H16" s="4"/>
      <c r="I16" s="4"/>
      <c r="J16" s="4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"/>
      <c r="V16" s="4"/>
      <c r="W16" s="4"/>
      <c r="X16" s="4"/>
      <c r="Y16" s="4"/>
      <c r="Z16" s="4"/>
      <c r="AA16" s="4"/>
      <c r="AB16" s="4"/>
      <c r="AC16" s="5" t="s">
        <v>53</v>
      </c>
    </row>
    <row r="17" spans="2:29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8"/>
    </row>
    <row r="18" spans="2:29" ht="20.100000000000001" customHeight="1">
      <c r="B18" s="46" t="s">
        <v>54</v>
      </c>
      <c r="C18" s="47"/>
      <c r="D18" s="47"/>
      <c r="E18" s="47"/>
      <c r="F18" s="47"/>
      <c r="G18" s="48">
        <f>[1]기본정보!$F$9</f>
        <v>2038163202</v>
      </c>
      <c r="H18" s="48"/>
      <c r="I18" s="48"/>
      <c r="J18" s="48"/>
      <c r="K18" s="48"/>
      <c r="L18" s="48"/>
      <c r="M18" s="48"/>
      <c r="N18" s="48"/>
      <c r="O18" s="48"/>
      <c r="P18" s="49" t="s">
        <v>55</v>
      </c>
      <c r="Q18" s="49"/>
      <c r="R18" s="49"/>
      <c r="S18" s="50" t="str">
        <f>[1]기본정보!$F$6</f>
        <v>영화조세**</v>
      </c>
      <c r="T18" s="51"/>
      <c r="U18" s="51"/>
      <c r="V18" s="51"/>
      <c r="W18" s="52"/>
      <c r="X18" s="56">
        <f>[1]기본정보!$F$15</f>
        <v>43101</v>
      </c>
      <c r="Y18" s="57"/>
      <c r="Z18" s="57"/>
      <c r="AA18" s="57"/>
      <c r="AB18" s="57"/>
      <c r="AC18" s="58"/>
    </row>
    <row r="19" spans="2:29" ht="20.100000000000001" customHeight="1">
      <c r="B19" s="46" t="s">
        <v>56</v>
      </c>
      <c r="C19" s="47"/>
      <c r="D19" s="47"/>
      <c r="E19" s="47"/>
      <c r="F19" s="47"/>
      <c r="G19" s="59">
        <f>[1]기본정보!$F$8</f>
        <v>1101112222222</v>
      </c>
      <c r="H19" s="59"/>
      <c r="I19" s="59"/>
      <c r="J19" s="59"/>
      <c r="K19" s="59"/>
      <c r="L19" s="59"/>
      <c r="M19" s="59"/>
      <c r="N19" s="59"/>
      <c r="O19" s="59"/>
      <c r="P19" s="49"/>
      <c r="Q19" s="49"/>
      <c r="R19" s="49"/>
      <c r="S19" s="53"/>
      <c r="T19" s="54"/>
      <c r="U19" s="54"/>
      <c r="V19" s="54"/>
      <c r="W19" s="55"/>
      <c r="X19" s="60">
        <f>[1]기본정보!$F$16</f>
        <v>43465</v>
      </c>
      <c r="Y19" s="60"/>
      <c r="Z19" s="60"/>
      <c r="AA19" s="60"/>
      <c r="AB19" s="60"/>
      <c r="AC19" s="61"/>
    </row>
    <row r="20" spans="2:29" ht="18.95" customHeight="1">
      <c r="B20" s="71" t="s">
        <v>57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 t="s">
        <v>58</v>
      </c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3"/>
    </row>
    <row r="21" spans="2:29" ht="18.95" customHeight="1">
      <c r="B21" s="74" t="s">
        <v>59</v>
      </c>
      <c r="C21" s="49"/>
      <c r="D21" s="49"/>
      <c r="E21" s="49"/>
      <c r="F21" s="49"/>
      <c r="G21" s="49"/>
      <c r="H21" s="49"/>
      <c r="I21" s="49"/>
      <c r="J21" s="27" t="s">
        <v>60</v>
      </c>
      <c r="K21" s="49" t="s">
        <v>61</v>
      </c>
      <c r="L21" s="49"/>
      <c r="M21" s="49"/>
      <c r="N21" s="49"/>
      <c r="O21" s="49"/>
      <c r="P21" s="49" t="s">
        <v>59</v>
      </c>
      <c r="Q21" s="49"/>
      <c r="R21" s="49"/>
      <c r="S21" s="49"/>
      <c r="T21" s="49"/>
      <c r="U21" s="49"/>
      <c r="V21" s="49"/>
      <c r="W21" s="49"/>
      <c r="X21" s="27" t="s">
        <v>60</v>
      </c>
      <c r="Y21" s="49" t="s">
        <v>61</v>
      </c>
      <c r="Z21" s="49"/>
      <c r="AA21" s="49"/>
      <c r="AB21" s="49"/>
      <c r="AC21" s="75"/>
    </row>
    <row r="22" spans="2:29" ht="18.95" customHeight="1">
      <c r="B22" s="62" t="s">
        <v>62</v>
      </c>
      <c r="C22" s="63"/>
      <c r="D22" s="63"/>
      <c r="E22" s="63"/>
      <c r="F22" s="63"/>
      <c r="G22" s="63"/>
      <c r="H22" s="63"/>
      <c r="I22" s="64"/>
      <c r="J22" s="28">
        <v>1</v>
      </c>
      <c r="K22" s="65">
        <f>K23+K24-K25</f>
        <v>0</v>
      </c>
      <c r="L22" s="66"/>
      <c r="M22" s="66"/>
      <c r="N22" s="66"/>
      <c r="O22" s="66"/>
      <c r="P22" s="63" t="s">
        <v>62</v>
      </c>
      <c r="Q22" s="63"/>
      <c r="R22" s="63"/>
      <c r="S22" s="63"/>
      <c r="T22" s="63"/>
      <c r="U22" s="63"/>
      <c r="V22" s="63"/>
      <c r="W22" s="64"/>
      <c r="X22" s="28">
        <v>1</v>
      </c>
      <c r="Y22" s="65">
        <f>Y23+Y24-Y25</f>
        <v>0</v>
      </c>
      <c r="Z22" s="66"/>
      <c r="AA22" s="66"/>
      <c r="AB22" s="66"/>
      <c r="AC22" s="67"/>
    </row>
    <row r="23" spans="2:29" ht="18.95" customHeight="1">
      <c r="B23" s="62" t="s">
        <v>63</v>
      </c>
      <c r="C23" s="63"/>
      <c r="D23" s="63"/>
      <c r="E23" s="63"/>
      <c r="F23" s="63"/>
      <c r="G23" s="63"/>
      <c r="H23" s="63"/>
      <c r="I23" s="64"/>
      <c r="J23" s="28">
        <v>2</v>
      </c>
      <c r="K23" s="68"/>
      <c r="L23" s="69"/>
      <c r="M23" s="69"/>
      <c r="N23" s="69"/>
      <c r="O23" s="69"/>
      <c r="P23" s="63" t="s">
        <v>63</v>
      </c>
      <c r="Q23" s="63"/>
      <c r="R23" s="63"/>
      <c r="S23" s="63"/>
      <c r="T23" s="63"/>
      <c r="U23" s="63"/>
      <c r="V23" s="63"/>
      <c r="W23" s="64"/>
      <c r="X23" s="28">
        <v>2</v>
      </c>
      <c r="Y23" s="68"/>
      <c r="Z23" s="69"/>
      <c r="AA23" s="69"/>
      <c r="AB23" s="69"/>
      <c r="AC23" s="70"/>
    </row>
    <row r="24" spans="2:29" ht="18.95" customHeight="1">
      <c r="B24" s="62" t="s">
        <v>64</v>
      </c>
      <c r="C24" s="63"/>
      <c r="D24" s="63"/>
      <c r="E24" s="63"/>
      <c r="F24" s="63"/>
      <c r="G24" s="63"/>
      <c r="H24" s="63"/>
      <c r="I24" s="64"/>
      <c r="J24" s="28">
        <v>3</v>
      </c>
      <c r="K24" s="68"/>
      <c r="L24" s="69"/>
      <c r="M24" s="69"/>
      <c r="N24" s="69"/>
      <c r="O24" s="69"/>
      <c r="P24" s="63" t="s">
        <v>64</v>
      </c>
      <c r="Q24" s="63"/>
      <c r="R24" s="63"/>
      <c r="S24" s="63"/>
      <c r="T24" s="63"/>
      <c r="U24" s="63"/>
      <c r="V24" s="63"/>
      <c r="W24" s="64"/>
      <c r="X24" s="28">
        <v>3</v>
      </c>
      <c r="Y24" s="68"/>
      <c r="Z24" s="69"/>
      <c r="AA24" s="69"/>
      <c r="AB24" s="69"/>
      <c r="AC24" s="70"/>
    </row>
    <row r="25" spans="2:29" ht="18.95" customHeight="1">
      <c r="B25" s="62" t="s">
        <v>65</v>
      </c>
      <c r="C25" s="63"/>
      <c r="D25" s="63"/>
      <c r="E25" s="63"/>
      <c r="F25" s="63"/>
      <c r="G25" s="63"/>
      <c r="H25" s="63"/>
      <c r="I25" s="64"/>
      <c r="J25" s="28">
        <v>4</v>
      </c>
      <c r="K25" s="68"/>
      <c r="L25" s="69"/>
      <c r="M25" s="69"/>
      <c r="N25" s="69"/>
      <c r="O25" s="69"/>
      <c r="P25" s="63" t="s">
        <v>65</v>
      </c>
      <c r="Q25" s="63"/>
      <c r="R25" s="63"/>
      <c r="S25" s="63"/>
      <c r="T25" s="63"/>
      <c r="U25" s="63"/>
      <c r="V25" s="63"/>
      <c r="W25" s="64"/>
      <c r="X25" s="28">
        <v>4</v>
      </c>
      <c r="Y25" s="68"/>
      <c r="Z25" s="69"/>
      <c r="AA25" s="69"/>
      <c r="AB25" s="69"/>
      <c r="AC25" s="70"/>
    </row>
    <row r="26" spans="2:29" ht="18.95" customHeight="1">
      <c r="B26" s="62" t="s">
        <v>66</v>
      </c>
      <c r="C26" s="63"/>
      <c r="D26" s="63"/>
      <c r="E26" s="63"/>
      <c r="F26" s="63"/>
      <c r="G26" s="63"/>
      <c r="H26" s="63"/>
      <c r="I26" s="64"/>
      <c r="J26" s="28">
        <v>5</v>
      </c>
      <c r="K26" s="65">
        <f>SUM(K27,K32:O33)</f>
        <v>0</v>
      </c>
      <c r="L26" s="66"/>
      <c r="M26" s="66"/>
      <c r="N26" s="66"/>
      <c r="O26" s="66"/>
      <c r="P26" s="63" t="s">
        <v>66</v>
      </c>
      <c r="Q26" s="63"/>
      <c r="R26" s="63"/>
      <c r="S26" s="63"/>
      <c r="T26" s="63"/>
      <c r="U26" s="63"/>
      <c r="V26" s="63"/>
      <c r="W26" s="64"/>
      <c r="X26" s="28">
        <v>5</v>
      </c>
      <c r="Y26" s="65">
        <f>SUM(Y27,Y32:AC33,Y36)</f>
        <v>0</v>
      </c>
      <c r="Z26" s="66"/>
      <c r="AA26" s="66"/>
      <c r="AB26" s="66"/>
      <c r="AC26" s="67"/>
    </row>
    <row r="27" spans="2:29" ht="18.95" customHeight="1">
      <c r="B27" s="62" t="s">
        <v>67</v>
      </c>
      <c r="C27" s="63"/>
      <c r="D27" s="63"/>
      <c r="E27" s="63"/>
      <c r="F27" s="63"/>
      <c r="G27" s="63"/>
      <c r="H27" s="63"/>
      <c r="I27" s="64"/>
      <c r="J27" s="28">
        <v>6</v>
      </c>
      <c r="K27" s="65">
        <f>SUM(K28:O31)</f>
        <v>0</v>
      </c>
      <c r="L27" s="66"/>
      <c r="M27" s="66"/>
      <c r="N27" s="66"/>
      <c r="O27" s="66"/>
      <c r="P27" s="63" t="s">
        <v>67</v>
      </c>
      <c r="Q27" s="63"/>
      <c r="R27" s="63"/>
      <c r="S27" s="63"/>
      <c r="T27" s="63"/>
      <c r="U27" s="63"/>
      <c r="V27" s="63"/>
      <c r="W27" s="64"/>
      <c r="X27" s="28">
        <v>6</v>
      </c>
      <c r="Y27" s="65">
        <f>SUM(Y28:AC31)</f>
        <v>0</v>
      </c>
      <c r="Z27" s="66"/>
      <c r="AA27" s="66"/>
      <c r="AB27" s="66"/>
      <c r="AC27" s="67"/>
    </row>
    <row r="28" spans="2:29" ht="18.95" customHeight="1">
      <c r="B28" s="46" t="s">
        <v>111</v>
      </c>
      <c r="C28" s="47"/>
      <c r="D28" s="47"/>
      <c r="E28" s="47"/>
      <c r="F28" s="47"/>
      <c r="G28" s="47"/>
      <c r="H28" s="47"/>
      <c r="I28" s="97"/>
      <c r="J28" s="28">
        <v>7</v>
      </c>
      <c r="K28" s="68"/>
      <c r="L28" s="69"/>
      <c r="M28" s="69"/>
      <c r="N28" s="69"/>
      <c r="O28" s="69"/>
      <c r="P28" s="47" t="s">
        <v>111</v>
      </c>
      <c r="Q28" s="47"/>
      <c r="R28" s="47"/>
      <c r="S28" s="47"/>
      <c r="T28" s="47"/>
      <c r="U28" s="47"/>
      <c r="V28" s="47"/>
      <c r="W28" s="97"/>
      <c r="X28" s="28">
        <v>7</v>
      </c>
      <c r="Y28" s="68"/>
      <c r="Z28" s="69"/>
      <c r="AA28" s="69"/>
      <c r="AB28" s="69"/>
      <c r="AC28" s="70"/>
    </row>
    <row r="29" spans="2:29" ht="18.95" customHeight="1">
      <c r="B29" s="46" t="s">
        <v>112</v>
      </c>
      <c r="C29" s="47"/>
      <c r="D29" s="47"/>
      <c r="E29" s="47"/>
      <c r="F29" s="47"/>
      <c r="G29" s="47"/>
      <c r="H29" s="47"/>
      <c r="I29" s="97"/>
      <c r="J29" s="28">
        <v>8</v>
      </c>
      <c r="K29" s="68"/>
      <c r="L29" s="69"/>
      <c r="M29" s="69"/>
      <c r="N29" s="69"/>
      <c r="O29" s="69"/>
      <c r="P29" s="47" t="s">
        <v>112</v>
      </c>
      <c r="Q29" s="47"/>
      <c r="R29" s="47"/>
      <c r="S29" s="47"/>
      <c r="T29" s="47"/>
      <c r="U29" s="47"/>
      <c r="V29" s="47"/>
      <c r="W29" s="97"/>
      <c r="X29" s="28">
        <v>8</v>
      </c>
      <c r="Y29" s="68"/>
      <c r="Z29" s="69"/>
      <c r="AA29" s="69"/>
      <c r="AB29" s="69"/>
      <c r="AC29" s="70"/>
    </row>
    <row r="30" spans="2:29" ht="18.95" customHeight="1">
      <c r="B30" s="46" t="s">
        <v>113</v>
      </c>
      <c r="C30" s="47"/>
      <c r="D30" s="47"/>
      <c r="E30" s="47"/>
      <c r="F30" s="47"/>
      <c r="G30" s="47"/>
      <c r="H30" s="47"/>
      <c r="I30" s="97"/>
      <c r="J30" s="28">
        <v>9</v>
      </c>
      <c r="K30" s="68"/>
      <c r="L30" s="69"/>
      <c r="M30" s="69"/>
      <c r="N30" s="69"/>
      <c r="O30" s="69"/>
      <c r="P30" s="47" t="s">
        <v>113</v>
      </c>
      <c r="Q30" s="47"/>
      <c r="R30" s="47"/>
      <c r="S30" s="47"/>
      <c r="T30" s="47"/>
      <c r="U30" s="47"/>
      <c r="V30" s="47"/>
      <c r="W30" s="97"/>
      <c r="X30" s="28">
        <v>9</v>
      </c>
      <c r="Y30" s="68"/>
      <c r="Z30" s="69"/>
      <c r="AA30" s="69"/>
      <c r="AB30" s="69"/>
      <c r="AC30" s="70"/>
    </row>
    <row r="31" spans="2:29" ht="18.95" customHeight="1">
      <c r="B31" s="46" t="s">
        <v>114</v>
      </c>
      <c r="C31" s="47"/>
      <c r="D31" s="47"/>
      <c r="E31" s="47"/>
      <c r="F31" s="47"/>
      <c r="G31" s="47"/>
      <c r="H31" s="47"/>
      <c r="I31" s="97"/>
      <c r="J31" s="28">
        <v>10</v>
      </c>
      <c r="K31" s="68"/>
      <c r="L31" s="69"/>
      <c r="M31" s="69"/>
      <c r="N31" s="69"/>
      <c r="O31" s="69"/>
      <c r="P31" s="47" t="s">
        <v>114</v>
      </c>
      <c r="Q31" s="47"/>
      <c r="R31" s="47"/>
      <c r="S31" s="47"/>
      <c r="T31" s="47"/>
      <c r="U31" s="47"/>
      <c r="V31" s="47"/>
      <c r="W31" s="97"/>
      <c r="X31" s="28">
        <v>10</v>
      </c>
      <c r="Y31" s="68"/>
      <c r="Z31" s="69"/>
      <c r="AA31" s="69"/>
      <c r="AB31" s="69"/>
      <c r="AC31" s="70"/>
    </row>
    <row r="32" spans="2:29" ht="18.95" customHeight="1">
      <c r="B32" s="62" t="s">
        <v>68</v>
      </c>
      <c r="C32" s="63"/>
      <c r="D32" s="63"/>
      <c r="E32" s="63"/>
      <c r="F32" s="63"/>
      <c r="G32" s="63"/>
      <c r="H32" s="63"/>
      <c r="I32" s="64"/>
      <c r="J32" s="28">
        <v>11</v>
      </c>
      <c r="K32" s="68"/>
      <c r="L32" s="69"/>
      <c r="M32" s="69"/>
      <c r="N32" s="69"/>
      <c r="O32" s="69"/>
      <c r="P32" s="63" t="s">
        <v>68</v>
      </c>
      <c r="Q32" s="63"/>
      <c r="R32" s="63"/>
      <c r="S32" s="63"/>
      <c r="T32" s="63"/>
      <c r="U32" s="63"/>
      <c r="V32" s="63"/>
      <c r="W32" s="64"/>
      <c r="X32" s="28">
        <v>11</v>
      </c>
      <c r="Y32" s="68"/>
      <c r="Z32" s="69"/>
      <c r="AA32" s="69"/>
      <c r="AB32" s="69"/>
      <c r="AC32" s="70"/>
    </row>
    <row r="33" spans="2:29" ht="18.95" customHeight="1">
      <c r="B33" s="62" t="s">
        <v>69</v>
      </c>
      <c r="C33" s="63"/>
      <c r="D33" s="63"/>
      <c r="E33" s="63"/>
      <c r="F33" s="63"/>
      <c r="G33" s="63"/>
      <c r="H33" s="63"/>
      <c r="I33" s="64"/>
      <c r="J33" s="28">
        <v>12</v>
      </c>
      <c r="K33" s="65">
        <f>SUM(K34:O35)</f>
        <v>0</v>
      </c>
      <c r="L33" s="66"/>
      <c r="M33" s="66"/>
      <c r="N33" s="66"/>
      <c r="O33" s="66"/>
      <c r="P33" s="63" t="s">
        <v>69</v>
      </c>
      <c r="Q33" s="63"/>
      <c r="R33" s="63"/>
      <c r="S33" s="63"/>
      <c r="T33" s="63"/>
      <c r="U33" s="63"/>
      <c r="V33" s="63"/>
      <c r="W33" s="64"/>
      <c r="X33" s="28">
        <v>12</v>
      </c>
      <c r="Y33" s="65">
        <f>SUM(Y34:AC35)</f>
        <v>0</v>
      </c>
      <c r="Z33" s="66"/>
      <c r="AA33" s="66"/>
      <c r="AB33" s="66"/>
      <c r="AC33" s="67"/>
    </row>
    <row r="34" spans="2:29" ht="18.95" customHeight="1">
      <c r="B34" s="46" t="s">
        <v>115</v>
      </c>
      <c r="C34" s="47"/>
      <c r="D34" s="47"/>
      <c r="E34" s="47"/>
      <c r="F34" s="47"/>
      <c r="G34" s="47"/>
      <c r="H34" s="47"/>
      <c r="I34" s="97"/>
      <c r="J34" s="28">
        <v>13</v>
      </c>
      <c r="K34" s="68"/>
      <c r="L34" s="69"/>
      <c r="M34" s="69"/>
      <c r="N34" s="69"/>
      <c r="O34" s="69"/>
      <c r="P34" s="47" t="s">
        <v>115</v>
      </c>
      <c r="Q34" s="47"/>
      <c r="R34" s="47"/>
      <c r="S34" s="47"/>
      <c r="T34" s="47"/>
      <c r="U34" s="47"/>
      <c r="V34" s="47"/>
      <c r="W34" s="97"/>
      <c r="X34" s="28">
        <v>13</v>
      </c>
      <c r="Y34" s="68"/>
      <c r="Z34" s="69"/>
      <c r="AA34" s="69"/>
      <c r="AB34" s="69"/>
      <c r="AC34" s="70"/>
    </row>
    <row r="35" spans="2:29" ht="18.95" customHeight="1">
      <c r="B35" s="46" t="s">
        <v>116</v>
      </c>
      <c r="C35" s="47"/>
      <c r="D35" s="47"/>
      <c r="E35" s="47"/>
      <c r="F35" s="47"/>
      <c r="G35" s="47"/>
      <c r="H35" s="47"/>
      <c r="I35" s="97"/>
      <c r="J35" s="28">
        <v>14</v>
      </c>
      <c r="K35" s="68"/>
      <c r="L35" s="69"/>
      <c r="M35" s="69"/>
      <c r="N35" s="69"/>
      <c r="O35" s="69"/>
      <c r="P35" s="47" t="s">
        <v>116</v>
      </c>
      <c r="Q35" s="47"/>
      <c r="R35" s="47"/>
      <c r="S35" s="47"/>
      <c r="T35" s="47"/>
      <c r="U35" s="47"/>
      <c r="V35" s="47"/>
      <c r="W35" s="97"/>
      <c r="X35" s="28">
        <v>14</v>
      </c>
      <c r="Y35" s="68"/>
      <c r="Z35" s="69"/>
      <c r="AA35" s="69"/>
      <c r="AB35" s="69"/>
      <c r="AC35" s="70"/>
    </row>
    <row r="36" spans="2:29" ht="18.95" customHeight="1">
      <c r="B36" s="62" t="s">
        <v>70</v>
      </c>
      <c r="C36" s="63"/>
      <c r="D36" s="63"/>
      <c r="E36" s="63"/>
      <c r="F36" s="63"/>
      <c r="G36" s="63"/>
      <c r="H36" s="63"/>
      <c r="I36" s="64"/>
      <c r="J36" s="28">
        <v>15</v>
      </c>
      <c r="K36" s="65">
        <f>SUM(K37:O60)</f>
        <v>0</v>
      </c>
      <c r="L36" s="66"/>
      <c r="M36" s="66"/>
      <c r="N36" s="66"/>
      <c r="O36" s="66"/>
      <c r="P36" s="63" t="s">
        <v>71</v>
      </c>
      <c r="Q36" s="63"/>
      <c r="R36" s="63"/>
      <c r="S36" s="63"/>
      <c r="T36" s="63"/>
      <c r="U36" s="63"/>
      <c r="V36" s="63"/>
      <c r="W36" s="64"/>
      <c r="X36" s="28">
        <v>15</v>
      </c>
      <c r="Y36" s="68"/>
      <c r="Z36" s="69"/>
      <c r="AA36" s="69"/>
      <c r="AB36" s="69"/>
      <c r="AC36" s="70"/>
    </row>
    <row r="37" spans="2:29" ht="18.95" customHeight="1">
      <c r="B37" s="62" t="s">
        <v>72</v>
      </c>
      <c r="C37" s="63"/>
      <c r="D37" s="63"/>
      <c r="E37" s="63"/>
      <c r="F37" s="63"/>
      <c r="G37" s="63"/>
      <c r="H37" s="63"/>
      <c r="I37" s="64"/>
      <c r="J37" s="28">
        <v>16</v>
      </c>
      <c r="K37" s="68"/>
      <c r="L37" s="69"/>
      <c r="M37" s="69"/>
      <c r="N37" s="69"/>
      <c r="O37" s="69"/>
      <c r="P37" s="63" t="s">
        <v>73</v>
      </c>
      <c r="Q37" s="63"/>
      <c r="R37" s="63"/>
      <c r="S37" s="63"/>
      <c r="T37" s="63"/>
      <c r="U37" s="63"/>
      <c r="V37" s="63"/>
      <c r="W37" s="64"/>
      <c r="X37" s="28">
        <v>16</v>
      </c>
      <c r="Y37" s="65">
        <f>SUM(Y38:AC64)</f>
        <v>0</v>
      </c>
      <c r="Z37" s="66"/>
      <c r="AA37" s="66"/>
      <c r="AB37" s="66"/>
      <c r="AC37" s="67"/>
    </row>
    <row r="38" spans="2:29" ht="18.95" customHeight="1">
      <c r="B38" s="62" t="s">
        <v>10</v>
      </c>
      <c r="C38" s="63"/>
      <c r="D38" s="63"/>
      <c r="E38" s="63"/>
      <c r="F38" s="63"/>
      <c r="G38" s="63"/>
      <c r="H38" s="63"/>
      <c r="I38" s="64"/>
      <c r="J38" s="28">
        <v>17</v>
      </c>
      <c r="K38" s="68"/>
      <c r="L38" s="69"/>
      <c r="M38" s="69"/>
      <c r="N38" s="69"/>
      <c r="O38" s="69"/>
      <c r="P38" s="76" t="s">
        <v>12</v>
      </c>
      <c r="Q38" s="77"/>
      <c r="R38" s="77"/>
      <c r="S38" s="77"/>
      <c r="T38" s="77"/>
      <c r="U38" s="77"/>
      <c r="V38" s="77"/>
      <c r="W38" s="78"/>
      <c r="X38" s="28">
        <v>17</v>
      </c>
      <c r="Y38" s="68"/>
      <c r="Z38" s="69"/>
      <c r="AA38" s="69"/>
      <c r="AB38" s="69"/>
      <c r="AC38" s="70"/>
    </row>
    <row r="39" spans="2:29" ht="18.95" customHeight="1">
      <c r="B39" s="62" t="s">
        <v>13</v>
      </c>
      <c r="C39" s="63"/>
      <c r="D39" s="63"/>
      <c r="E39" s="63"/>
      <c r="F39" s="63"/>
      <c r="G39" s="63"/>
      <c r="H39" s="63"/>
      <c r="I39" s="64"/>
      <c r="J39" s="28">
        <v>18</v>
      </c>
      <c r="K39" s="68"/>
      <c r="L39" s="69"/>
      <c r="M39" s="69"/>
      <c r="N39" s="69"/>
      <c r="O39" s="69"/>
      <c r="P39" s="63" t="s">
        <v>10</v>
      </c>
      <c r="Q39" s="63"/>
      <c r="R39" s="63"/>
      <c r="S39" s="63"/>
      <c r="T39" s="63"/>
      <c r="U39" s="63"/>
      <c r="V39" s="63"/>
      <c r="W39" s="64"/>
      <c r="X39" s="28">
        <v>18</v>
      </c>
      <c r="Y39" s="68"/>
      <c r="Z39" s="69"/>
      <c r="AA39" s="69"/>
      <c r="AB39" s="69"/>
      <c r="AC39" s="70"/>
    </row>
    <row r="40" spans="2:29" ht="18.95" customHeight="1">
      <c r="B40" s="62" t="s">
        <v>15</v>
      </c>
      <c r="C40" s="63"/>
      <c r="D40" s="63"/>
      <c r="E40" s="63"/>
      <c r="F40" s="63"/>
      <c r="G40" s="63"/>
      <c r="H40" s="63"/>
      <c r="I40" s="64"/>
      <c r="J40" s="28">
        <v>19</v>
      </c>
      <c r="K40" s="68"/>
      <c r="L40" s="69"/>
      <c r="M40" s="69"/>
      <c r="N40" s="69"/>
      <c r="O40" s="69"/>
      <c r="P40" s="63" t="s">
        <v>13</v>
      </c>
      <c r="Q40" s="63"/>
      <c r="R40" s="63"/>
      <c r="S40" s="63"/>
      <c r="T40" s="63"/>
      <c r="U40" s="63"/>
      <c r="V40" s="63"/>
      <c r="W40" s="64"/>
      <c r="X40" s="28">
        <v>19</v>
      </c>
      <c r="Y40" s="68"/>
      <c r="Z40" s="69"/>
      <c r="AA40" s="69"/>
      <c r="AB40" s="69"/>
      <c r="AC40" s="70"/>
    </row>
    <row r="41" spans="2:29" ht="18.95" customHeight="1">
      <c r="B41" s="62" t="s">
        <v>17</v>
      </c>
      <c r="C41" s="63"/>
      <c r="D41" s="63"/>
      <c r="E41" s="63"/>
      <c r="F41" s="63"/>
      <c r="G41" s="63"/>
      <c r="H41" s="63"/>
      <c r="I41" s="64"/>
      <c r="J41" s="28">
        <v>20</v>
      </c>
      <c r="K41" s="68"/>
      <c r="L41" s="69"/>
      <c r="M41" s="69"/>
      <c r="N41" s="69"/>
      <c r="O41" s="69"/>
      <c r="P41" s="63" t="s">
        <v>99</v>
      </c>
      <c r="Q41" s="63"/>
      <c r="R41" s="63"/>
      <c r="S41" s="63"/>
      <c r="T41" s="63"/>
      <c r="U41" s="63"/>
      <c r="V41" s="63"/>
      <c r="W41" s="64"/>
      <c r="X41" s="28">
        <v>20</v>
      </c>
      <c r="Y41" s="68"/>
      <c r="Z41" s="69"/>
      <c r="AA41" s="69"/>
      <c r="AB41" s="69"/>
      <c r="AC41" s="70"/>
    </row>
    <row r="42" spans="2:29" ht="18.95" customHeight="1">
      <c r="B42" s="62" t="s">
        <v>19</v>
      </c>
      <c r="C42" s="63"/>
      <c r="D42" s="63"/>
      <c r="E42" s="63"/>
      <c r="F42" s="63"/>
      <c r="G42" s="63"/>
      <c r="H42" s="63"/>
      <c r="I42" s="64"/>
      <c r="J42" s="28">
        <v>21</v>
      </c>
      <c r="K42" s="68"/>
      <c r="L42" s="69"/>
      <c r="M42" s="69"/>
      <c r="N42" s="69"/>
      <c r="O42" s="69"/>
      <c r="P42" s="63" t="s">
        <v>17</v>
      </c>
      <c r="Q42" s="63"/>
      <c r="R42" s="63"/>
      <c r="S42" s="63"/>
      <c r="T42" s="63"/>
      <c r="U42" s="63"/>
      <c r="V42" s="63"/>
      <c r="W42" s="64"/>
      <c r="X42" s="28">
        <v>21</v>
      </c>
      <c r="Y42" s="68"/>
      <c r="Z42" s="69"/>
      <c r="AA42" s="69"/>
      <c r="AB42" s="69"/>
      <c r="AC42" s="70"/>
    </row>
    <row r="43" spans="2:29" ht="18.95" customHeight="1">
      <c r="B43" s="62" t="s">
        <v>21</v>
      </c>
      <c r="C43" s="63"/>
      <c r="D43" s="63"/>
      <c r="E43" s="63"/>
      <c r="F43" s="63"/>
      <c r="G43" s="63"/>
      <c r="H43" s="63"/>
      <c r="I43" s="64"/>
      <c r="J43" s="28">
        <v>22</v>
      </c>
      <c r="K43" s="68"/>
      <c r="L43" s="69"/>
      <c r="M43" s="69"/>
      <c r="N43" s="69"/>
      <c r="O43" s="69"/>
      <c r="P43" s="63" t="s">
        <v>19</v>
      </c>
      <c r="Q43" s="63"/>
      <c r="R43" s="63"/>
      <c r="S43" s="63"/>
      <c r="T43" s="63"/>
      <c r="U43" s="63"/>
      <c r="V43" s="63"/>
      <c r="W43" s="64"/>
      <c r="X43" s="28">
        <v>22</v>
      </c>
      <c r="Y43" s="68"/>
      <c r="Z43" s="69"/>
      <c r="AA43" s="69"/>
      <c r="AB43" s="69"/>
      <c r="AC43" s="70"/>
    </row>
    <row r="44" spans="2:29" ht="18.95" customHeight="1">
      <c r="B44" s="62" t="s">
        <v>23</v>
      </c>
      <c r="C44" s="63"/>
      <c r="D44" s="63"/>
      <c r="E44" s="63"/>
      <c r="F44" s="63"/>
      <c r="G44" s="63"/>
      <c r="H44" s="63"/>
      <c r="I44" s="64"/>
      <c r="J44" s="28">
        <v>23</v>
      </c>
      <c r="K44" s="68"/>
      <c r="L44" s="69"/>
      <c r="M44" s="69"/>
      <c r="N44" s="69"/>
      <c r="O44" s="69"/>
      <c r="P44" s="63" t="s">
        <v>21</v>
      </c>
      <c r="Q44" s="63"/>
      <c r="R44" s="63"/>
      <c r="S44" s="63"/>
      <c r="T44" s="63"/>
      <c r="U44" s="63"/>
      <c r="V44" s="63"/>
      <c r="W44" s="64"/>
      <c r="X44" s="28">
        <v>23</v>
      </c>
      <c r="Y44" s="68"/>
      <c r="Z44" s="69"/>
      <c r="AA44" s="69"/>
      <c r="AB44" s="69"/>
      <c r="AC44" s="70"/>
    </row>
    <row r="45" spans="2:29" ht="18.95" customHeight="1">
      <c r="B45" s="62" t="s">
        <v>25</v>
      </c>
      <c r="C45" s="63"/>
      <c r="D45" s="63"/>
      <c r="E45" s="63"/>
      <c r="F45" s="63"/>
      <c r="G45" s="63"/>
      <c r="H45" s="63"/>
      <c r="I45" s="64"/>
      <c r="J45" s="28">
        <v>24</v>
      </c>
      <c r="K45" s="68"/>
      <c r="L45" s="69"/>
      <c r="M45" s="69"/>
      <c r="N45" s="69"/>
      <c r="O45" s="69"/>
      <c r="P45" s="63" t="s">
        <v>214</v>
      </c>
      <c r="Q45" s="63"/>
      <c r="R45" s="63"/>
      <c r="S45" s="63"/>
      <c r="T45" s="63"/>
      <c r="U45" s="63"/>
      <c r="V45" s="63"/>
      <c r="W45" s="64"/>
      <c r="X45" s="28">
        <v>24</v>
      </c>
      <c r="Y45" s="68"/>
      <c r="Z45" s="69"/>
      <c r="AA45" s="69"/>
      <c r="AB45" s="69"/>
      <c r="AC45" s="70"/>
    </row>
    <row r="46" spans="2:29" ht="18.95" customHeight="1">
      <c r="B46" s="62" t="s">
        <v>27</v>
      </c>
      <c r="C46" s="63"/>
      <c r="D46" s="63"/>
      <c r="E46" s="63"/>
      <c r="F46" s="63"/>
      <c r="G46" s="63"/>
      <c r="H46" s="63"/>
      <c r="I46" s="64"/>
      <c r="J46" s="28">
        <v>25</v>
      </c>
      <c r="K46" s="68"/>
      <c r="L46" s="69"/>
      <c r="M46" s="69"/>
      <c r="N46" s="69"/>
      <c r="O46" s="69"/>
      <c r="P46" s="63" t="s">
        <v>215</v>
      </c>
      <c r="Q46" s="63"/>
      <c r="R46" s="63"/>
      <c r="S46" s="63"/>
      <c r="T46" s="63"/>
      <c r="U46" s="63"/>
      <c r="V46" s="63"/>
      <c r="W46" s="64"/>
      <c r="X46" s="28">
        <v>25</v>
      </c>
      <c r="Y46" s="68"/>
      <c r="Z46" s="69"/>
      <c r="AA46" s="69"/>
      <c r="AB46" s="69"/>
      <c r="AC46" s="70"/>
    </row>
    <row r="47" spans="2:29" ht="18.95" customHeight="1">
      <c r="B47" s="62" t="s">
        <v>29</v>
      </c>
      <c r="C47" s="63"/>
      <c r="D47" s="63"/>
      <c r="E47" s="63"/>
      <c r="F47" s="63"/>
      <c r="G47" s="63"/>
      <c r="H47" s="63"/>
      <c r="I47" s="64"/>
      <c r="J47" s="28">
        <v>26</v>
      </c>
      <c r="K47" s="68"/>
      <c r="L47" s="69"/>
      <c r="M47" s="69"/>
      <c r="N47" s="69"/>
      <c r="O47" s="69"/>
      <c r="P47" s="63" t="s">
        <v>216</v>
      </c>
      <c r="Q47" s="63"/>
      <c r="R47" s="63"/>
      <c r="S47" s="63"/>
      <c r="T47" s="63"/>
      <c r="U47" s="63"/>
      <c r="V47" s="63"/>
      <c r="W47" s="64"/>
      <c r="X47" s="28">
        <v>26</v>
      </c>
      <c r="Y47" s="68"/>
      <c r="Z47" s="69"/>
      <c r="AA47" s="69"/>
      <c r="AB47" s="69"/>
      <c r="AC47" s="70"/>
    </row>
    <row r="48" spans="2:29" ht="18.95" customHeight="1">
      <c r="B48" s="62" t="s">
        <v>31</v>
      </c>
      <c r="C48" s="63"/>
      <c r="D48" s="63"/>
      <c r="E48" s="63"/>
      <c r="F48" s="63"/>
      <c r="G48" s="63"/>
      <c r="H48" s="63"/>
      <c r="I48" s="64"/>
      <c r="J48" s="28">
        <v>27</v>
      </c>
      <c r="K48" s="68"/>
      <c r="L48" s="69"/>
      <c r="M48" s="69"/>
      <c r="N48" s="69"/>
      <c r="O48" s="69"/>
      <c r="P48" s="63" t="s">
        <v>217</v>
      </c>
      <c r="Q48" s="63"/>
      <c r="R48" s="63"/>
      <c r="S48" s="63"/>
      <c r="T48" s="63"/>
      <c r="U48" s="63"/>
      <c r="V48" s="63"/>
      <c r="W48" s="64"/>
      <c r="X48" s="28">
        <v>27</v>
      </c>
      <c r="Y48" s="68"/>
      <c r="Z48" s="69"/>
      <c r="AA48" s="69"/>
      <c r="AB48" s="69"/>
      <c r="AC48" s="70"/>
    </row>
    <row r="49" spans="2:29" ht="18.95" customHeight="1">
      <c r="B49" s="62" t="s">
        <v>74</v>
      </c>
      <c r="C49" s="63"/>
      <c r="D49" s="63"/>
      <c r="E49" s="63"/>
      <c r="F49" s="63"/>
      <c r="G49" s="63"/>
      <c r="H49" s="63"/>
      <c r="I49" s="64"/>
      <c r="J49" s="28">
        <v>28</v>
      </c>
      <c r="K49" s="68"/>
      <c r="L49" s="69"/>
      <c r="M49" s="69"/>
      <c r="N49" s="69"/>
      <c r="O49" s="69"/>
      <c r="P49" s="63" t="s">
        <v>218</v>
      </c>
      <c r="Q49" s="63"/>
      <c r="R49" s="63"/>
      <c r="S49" s="63"/>
      <c r="T49" s="63"/>
      <c r="U49" s="63"/>
      <c r="V49" s="63"/>
      <c r="W49" s="64"/>
      <c r="X49" s="28">
        <v>28</v>
      </c>
      <c r="Y49" s="68"/>
      <c r="Z49" s="69"/>
      <c r="AA49" s="69"/>
      <c r="AB49" s="69"/>
      <c r="AC49" s="70"/>
    </row>
    <row r="50" spans="2:29" ht="18.95" customHeight="1">
      <c r="B50" s="62" t="s">
        <v>75</v>
      </c>
      <c r="C50" s="63"/>
      <c r="D50" s="63"/>
      <c r="E50" s="63"/>
      <c r="F50" s="63"/>
      <c r="G50" s="63"/>
      <c r="H50" s="63"/>
      <c r="I50" s="64"/>
      <c r="J50" s="28">
        <v>29</v>
      </c>
      <c r="K50" s="68"/>
      <c r="L50" s="69"/>
      <c r="M50" s="69"/>
      <c r="N50" s="69"/>
      <c r="O50" s="69"/>
      <c r="P50" s="63" t="s">
        <v>246</v>
      </c>
      <c r="Q50" s="63"/>
      <c r="R50" s="63"/>
      <c r="S50" s="63"/>
      <c r="T50" s="63"/>
      <c r="U50" s="63"/>
      <c r="V50" s="63"/>
      <c r="W50" s="64"/>
      <c r="X50" s="28">
        <v>29</v>
      </c>
      <c r="Y50" s="68"/>
      <c r="Z50" s="69"/>
      <c r="AA50" s="69"/>
      <c r="AB50" s="69"/>
      <c r="AC50" s="70"/>
    </row>
    <row r="51" spans="2:29" ht="18.95" customHeight="1">
      <c r="B51" s="62" t="s">
        <v>76</v>
      </c>
      <c r="C51" s="63"/>
      <c r="D51" s="63"/>
      <c r="E51" s="63"/>
      <c r="F51" s="63"/>
      <c r="G51" s="63"/>
      <c r="H51" s="63"/>
      <c r="I51" s="64"/>
      <c r="J51" s="28">
        <v>30</v>
      </c>
      <c r="K51" s="68"/>
      <c r="L51" s="69"/>
      <c r="M51" s="69"/>
      <c r="N51" s="69"/>
      <c r="O51" s="69"/>
      <c r="P51" s="63" t="s">
        <v>219</v>
      </c>
      <c r="Q51" s="63"/>
      <c r="R51" s="63"/>
      <c r="S51" s="63"/>
      <c r="T51" s="63"/>
      <c r="U51" s="63"/>
      <c r="V51" s="63"/>
      <c r="W51" s="64"/>
      <c r="X51" s="28">
        <v>30</v>
      </c>
      <c r="Y51" s="68"/>
      <c r="Z51" s="69"/>
      <c r="AA51" s="69"/>
      <c r="AB51" s="69"/>
      <c r="AC51" s="70"/>
    </row>
    <row r="52" spans="2:29" ht="18.95" customHeight="1">
      <c r="B52" s="62" t="s">
        <v>77</v>
      </c>
      <c r="C52" s="63"/>
      <c r="D52" s="63"/>
      <c r="E52" s="63"/>
      <c r="F52" s="63"/>
      <c r="G52" s="63"/>
      <c r="H52" s="63"/>
      <c r="I52" s="64"/>
      <c r="J52" s="28">
        <v>31</v>
      </c>
      <c r="K52" s="68"/>
      <c r="L52" s="69"/>
      <c r="M52" s="69"/>
      <c r="N52" s="69"/>
      <c r="O52" s="69"/>
      <c r="P52" s="63" t="s">
        <v>220</v>
      </c>
      <c r="Q52" s="63"/>
      <c r="R52" s="63"/>
      <c r="S52" s="63"/>
      <c r="T52" s="63"/>
      <c r="U52" s="63"/>
      <c r="V52" s="63"/>
      <c r="W52" s="64"/>
      <c r="X52" s="28">
        <v>31</v>
      </c>
      <c r="Y52" s="68"/>
      <c r="Z52" s="69"/>
      <c r="AA52" s="69"/>
      <c r="AB52" s="69"/>
      <c r="AC52" s="70"/>
    </row>
    <row r="53" spans="2:29" ht="18.95" customHeight="1">
      <c r="B53" s="62" t="s">
        <v>78</v>
      </c>
      <c r="C53" s="63"/>
      <c r="D53" s="63"/>
      <c r="E53" s="63"/>
      <c r="F53" s="63"/>
      <c r="G53" s="63"/>
      <c r="H53" s="63"/>
      <c r="I53" s="64"/>
      <c r="J53" s="28">
        <v>32</v>
      </c>
      <c r="K53" s="68"/>
      <c r="L53" s="69"/>
      <c r="M53" s="69"/>
      <c r="N53" s="69"/>
      <c r="O53" s="69"/>
      <c r="P53" s="63" t="s">
        <v>221</v>
      </c>
      <c r="Q53" s="63"/>
      <c r="R53" s="63"/>
      <c r="S53" s="63"/>
      <c r="T53" s="63"/>
      <c r="U53" s="63"/>
      <c r="V53" s="63"/>
      <c r="W53" s="64"/>
      <c r="X53" s="28">
        <v>32</v>
      </c>
      <c r="Y53" s="68"/>
      <c r="Z53" s="69"/>
      <c r="AA53" s="69"/>
      <c r="AB53" s="69"/>
      <c r="AC53" s="70"/>
    </row>
    <row r="54" spans="2:29" ht="18.95" customHeight="1">
      <c r="B54" s="62" t="s">
        <v>79</v>
      </c>
      <c r="C54" s="63"/>
      <c r="D54" s="63"/>
      <c r="E54" s="63"/>
      <c r="F54" s="63"/>
      <c r="G54" s="63"/>
      <c r="H54" s="63"/>
      <c r="I54" s="64"/>
      <c r="J54" s="28">
        <v>33</v>
      </c>
      <c r="K54" s="68"/>
      <c r="L54" s="69"/>
      <c r="M54" s="69"/>
      <c r="N54" s="69"/>
      <c r="O54" s="69"/>
      <c r="P54" s="63" t="s">
        <v>270</v>
      </c>
      <c r="Q54" s="63"/>
      <c r="R54" s="63"/>
      <c r="S54" s="63"/>
      <c r="T54" s="63"/>
      <c r="U54" s="63"/>
      <c r="V54" s="63"/>
      <c r="W54" s="64"/>
      <c r="X54" s="28">
        <v>33</v>
      </c>
      <c r="Y54" s="68"/>
      <c r="Z54" s="69"/>
      <c r="AA54" s="69"/>
      <c r="AB54" s="69"/>
      <c r="AC54" s="70"/>
    </row>
    <row r="55" spans="2:29" ht="18.95" customHeight="1">
      <c r="B55" s="62" t="s">
        <v>212</v>
      </c>
      <c r="C55" s="63"/>
      <c r="D55" s="63"/>
      <c r="E55" s="63"/>
      <c r="F55" s="63"/>
      <c r="G55" s="63"/>
      <c r="H55" s="63"/>
      <c r="I55" s="64"/>
      <c r="J55" s="28">
        <v>34</v>
      </c>
      <c r="K55" s="68"/>
      <c r="L55" s="69"/>
      <c r="M55" s="69"/>
      <c r="N55" s="69"/>
      <c r="O55" s="69"/>
      <c r="P55" s="63" t="s">
        <v>269</v>
      </c>
      <c r="Q55" s="63"/>
      <c r="R55" s="63"/>
      <c r="S55" s="63"/>
      <c r="T55" s="63"/>
      <c r="U55" s="63"/>
      <c r="V55" s="63"/>
      <c r="W55" s="64"/>
      <c r="X55" s="28">
        <v>34</v>
      </c>
      <c r="Y55" s="68"/>
      <c r="Z55" s="69"/>
      <c r="AA55" s="69"/>
      <c r="AB55" s="69"/>
      <c r="AC55" s="70"/>
    </row>
    <row r="56" spans="2:29" ht="18.95" customHeight="1">
      <c r="B56" s="62" t="s">
        <v>264</v>
      </c>
      <c r="C56" s="63"/>
      <c r="D56" s="63"/>
      <c r="E56" s="63"/>
      <c r="F56" s="63"/>
      <c r="G56" s="63"/>
      <c r="H56" s="63"/>
      <c r="I56" s="64"/>
      <c r="J56" s="28">
        <v>35</v>
      </c>
      <c r="K56" s="68"/>
      <c r="L56" s="69"/>
      <c r="M56" s="69"/>
      <c r="N56" s="69"/>
      <c r="O56" s="69"/>
      <c r="P56" s="63" t="s">
        <v>117</v>
      </c>
      <c r="Q56" s="63"/>
      <c r="R56" s="63"/>
      <c r="S56" s="63"/>
      <c r="T56" s="63"/>
      <c r="U56" s="63"/>
      <c r="V56" s="63"/>
      <c r="W56" s="64"/>
      <c r="X56" s="28">
        <v>35</v>
      </c>
      <c r="Y56" s="68"/>
      <c r="Z56" s="69"/>
      <c r="AA56" s="69"/>
      <c r="AB56" s="69"/>
      <c r="AC56" s="70"/>
    </row>
    <row r="57" spans="2:29" ht="18.95" customHeight="1">
      <c r="B57" s="62" t="s">
        <v>263</v>
      </c>
      <c r="C57" s="63"/>
      <c r="D57" s="63"/>
      <c r="E57" s="63"/>
      <c r="F57" s="63"/>
      <c r="G57" s="63"/>
      <c r="H57" s="63"/>
      <c r="I57" s="64"/>
      <c r="J57" s="28">
        <v>36</v>
      </c>
      <c r="K57" s="68"/>
      <c r="L57" s="69"/>
      <c r="M57" s="69"/>
      <c r="N57" s="69"/>
      <c r="O57" s="69"/>
      <c r="P57" s="63" t="s">
        <v>222</v>
      </c>
      <c r="Q57" s="63"/>
      <c r="R57" s="63"/>
      <c r="S57" s="63"/>
      <c r="T57" s="63"/>
      <c r="U57" s="63"/>
      <c r="V57" s="63"/>
      <c r="W57" s="64"/>
      <c r="X57" s="28">
        <v>36</v>
      </c>
      <c r="Y57" s="68"/>
      <c r="Z57" s="69"/>
      <c r="AA57" s="69"/>
      <c r="AB57" s="69"/>
      <c r="AC57" s="70"/>
    </row>
    <row r="58" spans="2:29" ht="18.95" customHeight="1">
      <c r="B58" s="62" t="s">
        <v>262</v>
      </c>
      <c r="C58" s="63"/>
      <c r="D58" s="63"/>
      <c r="E58" s="63"/>
      <c r="F58" s="63"/>
      <c r="G58" s="63"/>
      <c r="H58" s="63"/>
      <c r="I58" s="64"/>
      <c r="J58" s="28">
        <v>37</v>
      </c>
      <c r="K58" s="68"/>
      <c r="L58" s="69"/>
      <c r="M58" s="69"/>
      <c r="N58" s="69"/>
      <c r="O58" s="69"/>
      <c r="P58" s="63" t="s">
        <v>223</v>
      </c>
      <c r="Q58" s="63"/>
      <c r="R58" s="63"/>
      <c r="S58" s="63"/>
      <c r="T58" s="63"/>
      <c r="U58" s="63"/>
      <c r="V58" s="63"/>
      <c r="W58" s="64"/>
      <c r="X58" s="28">
        <v>37</v>
      </c>
      <c r="Y58" s="68"/>
      <c r="Z58" s="69"/>
      <c r="AA58" s="69"/>
      <c r="AB58" s="69"/>
      <c r="AC58" s="70"/>
    </row>
    <row r="59" spans="2:29" ht="18.95" customHeight="1">
      <c r="B59" s="62" t="s">
        <v>261</v>
      </c>
      <c r="C59" s="63"/>
      <c r="D59" s="63"/>
      <c r="E59" s="63"/>
      <c r="F59" s="63"/>
      <c r="G59" s="63"/>
      <c r="H59" s="63"/>
      <c r="I59" s="64"/>
      <c r="J59" s="28">
        <v>38</v>
      </c>
      <c r="K59" s="68"/>
      <c r="L59" s="69"/>
      <c r="M59" s="69"/>
      <c r="N59" s="69"/>
      <c r="O59" s="69"/>
      <c r="P59" s="63" t="s">
        <v>224</v>
      </c>
      <c r="Q59" s="63"/>
      <c r="R59" s="63"/>
      <c r="S59" s="63"/>
      <c r="T59" s="63"/>
      <c r="U59" s="63"/>
      <c r="V59" s="63"/>
      <c r="W59" s="64"/>
      <c r="X59" s="28">
        <v>38</v>
      </c>
      <c r="Y59" s="68"/>
      <c r="Z59" s="69"/>
      <c r="AA59" s="69"/>
      <c r="AB59" s="69"/>
      <c r="AC59" s="70"/>
    </row>
    <row r="60" spans="2:29" ht="18.95" customHeight="1">
      <c r="B60" s="62" t="s">
        <v>213</v>
      </c>
      <c r="C60" s="63"/>
      <c r="D60" s="63"/>
      <c r="E60" s="63"/>
      <c r="F60" s="63"/>
      <c r="G60" s="63"/>
      <c r="H60" s="63"/>
      <c r="I60" s="64"/>
      <c r="J60" s="28">
        <v>39</v>
      </c>
      <c r="K60" s="68"/>
      <c r="L60" s="69"/>
      <c r="M60" s="69"/>
      <c r="N60" s="69"/>
      <c r="O60" s="69"/>
      <c r="P60" s="63" t="s">
        <v>268</v>
      </c>
      <c r="Q60" s="63"/>
      <c r="R60" s="63"/>
      <c r="S60" s="63"/>
      <c r="T60" s="63"/>
      <c r="U60" s="63"/>
      <c r="V60" s="63"/>
      <c r="W60" s="64"/>
      <c r="X60" s="28">
        <v>39</v>
      </c>
      <c r="Y60" s="68"/>
      <c r="Z60" s="69"/>
      <c r="AA60" s="69"/>
      <c r="AB60" s="69"/>
      <c r="AC60" s="70"/>
    </row>
    <row r="61" spans="2:29" ht="18.95" customHeight="1">
      <c r="B61" s="62" t="s">
        <v>81</v>
      </c>
      <c r="C61" s="63"/>
      <c r="D61" s="63"/>
      <c r="E61" s="63"/>
      <c r="F61" s="63"/>
      <c r="G61" s="63"/>
      <c r="H61" s="63"/>
      <c r="I61" s="64"/>
      <c r="J61" s="28">
        <v>44</v>
      </c>
      <c r="K61" s="65">
        <f>K22+K26+K36</f>
        <v>0</v>
      </c>
      <c r="L61" s="66"/>
      <c r="M61" s="66"/>
      <c r="N61" s="66"/>
      <c r="O61" s="66"/>
      <c r="P61" s="63" t="s">
        <v>267</v>
      </c>
      <c r="Q61" s="63"/>
      <c r="R61" s="63"/>
      <c r="S61" s="63"/>
      <c r="T61" s="63"/>
      <c r="U61" s="63"/>
      <c r="V61" s="63"/>
      <c r="W61" s="64"/>
      <c r="X61" s="28">
        <v>40</v>
      </c>
      <c r="Y61" s="68"/>
      <c r="Z61" s="69"/>
      <c r="AA61" s="69"/>
      <c r="AB61" s="69"/>
      <c r="AC61" s="70"/>
    </row>
    <row r="62" spans="2:29" ht="18.95" customHeight="1">
      <c r="B62" s="62" t="s">
        <v>82</v>
      </c>
      <c r="C62" s="63"/>
      <c r="D62" s="63"/>
      <c r="E62" s="63"/>
      <c r="F62" s="63"/>
      <c r="G62" s="63"/>
      <c r="H62" s="63"/>
      <c r="I62" s="64"/>
      <c r="J62" s="28">
        <v>45</v>
      </c>
      <c r="K62" s="68"/>
      <c r="L62" s="69"/>
      <c r="M62" s="69"/>
      <c r="N62" s="69"/>
      <c r="O62" s="69"/>
      <c r="P62" s="63" t="s">
        <v>266</v>
      </c>
      <c r="Q62" s="63"/>
      <c r="R62" s="63"/>
      <c r="S62" s="63"/>
      <c r="T62" s="63"/>
      <c r="U62" s="63"/>
      <c r="V62" s="63"/>
      <c r="W62" s="64"/>
      <c r="X62" s="28">
        <v>41</v>
      </c>
      <c r="Y62" s="68"/>
      <c r="Z62" s="69"/>
      <c r="AA62" s="69"/>
      <c r="AB62" s="69"/>
      <c r="AC62" s="70"/>
    </row>
    <row r="63" spans="2:29" ht="18.95" customHeight="1">
      <c r="B63" s="62" t="s">
        <v>83</v>
      </c>
      <c r="C63" s="63"/>
      <c r="D63" s="63"/>
      <c r="E63" s="63"/>
      <c r="F63" s="63"/>
      <c r="G63" s="63"/>
      <c r="H63" s="63"/>
      <c r="I63" s="64"/>
      <c r="J63" s="28">
        <v>46</v>
      </c>
      <c r="K63" s="65">
        <f>K61+K62</f>
        <v>0</v>
      </c>
      <c r="L63" s="66"/>
      <c r="M63" s="66"/>
      <c r="N63" s="66"/>
      <c r="O63" s="66"/>
      <c r="P63" s="63" t="s">
        <v>265</v>
      </c>
      <c r="Q63" s="63"/>
      <c r="R63" s="63"/>
      <c r="S63" s="63"/>
      <c r="T63" s="63"/>
      <c r="U63" s="63"/>
      <c r="V63" s="63"/>
      <c r="W63" s="64"/>
      <c r="X63" s="28">
        <v>42</v>
      </c>
      <c r="Y63" s="68"/>
      <c r="Z63" s="69"/>
      <c r="AA63" s="69"/>
      <c r="AB63" s="69"/>
      <c r="AC63" s="70"/>
    </row>
    <row r="64" spans="2:29" ht="18.95" customHeight="1">
      <c r="B64" s="62" t="s">
        <v>84</v>
      </c>
      <c r="C64" s="63"/>
      <c r="D64" s="63"/>
      <c r="E64" s="63"/>
      <c r="F64" s="63"/>
      <c r="G64" s="63"/>
      <c r="H64" s="63"/>
      <c r="I64" s="64"/>
      <c r="J64" s="28">
        <v>47</v>
      </c>
      <c r="K64" s="68"/>
      <c r="L64" s="69"/>
      <c r="M64" s="69"/>
      <c r="N64" s="69"/>
      <c r="O64" s="69"/>
      <c r="P64" s="63" t="s">
        <v>225</v>
      </c>
      <c r="Q64" s="63"/>
      <c r="R64" s="63"/>
      <c r="S64" s="63"/>
      <c r="T64" s="63"/>
      <c r="U64" s="63"/>
      <c r="V64" s="63"/>
      <c r="W64" s="64"/>
      <c r="X64" s="28">
        <v>43</v>
      </c>
      <c r="Y64" s="68"/>
      <c r="Z64" s="69"/>
      <c r="AA64" s="69"/>
      <c r="AB64" s="69"/>
      <c r="AC64" s="70"/>
    </row>
    <row r="65" spans="2:29" ht="18.95" customHeight="1">
      <c r="B65" s="62" t="s">
        <v>85</v>
      </c>
      <c r="C65" s="63"/>
      <c r="D65" s="63"/>
      <c r="E65" s="63"/>
      <c r="F65" s="63"/>
      <c r="G65" s="63"/>
      <c r="H65" s="63"/>
      <c r="I65" s="64"/>
      <c r="J65" s="28">
        <v>48</v>
      </c>
      <c r="K65" s="68"/>
      <c r="L65" s="69"/>
      <c r="M65" s="69"/>
      <c r="N65" s="69"/>
      <c r="O65" s="69"/>
      <c r="P65" s="63" t="s">
        <v>80</v>
      </c>
      <c r="Q65" s="63"/>
      <c r="R65" s="63"/>
      <c r="S65" s="63"/>
      <c r="T65" s="63"/>
      <c r="U65" s="63"/>
      <c r="V65" s="63"/>
      <c r="W65" s="64"/>
      <c r="X65" s="28">
        <v>47</v>
      </c>
      <c r="Y65" s="65">
        <f>Y22+Y26+Y36+Y37</f>
        <v>0</v>
      </c>
      <c r="Z65" s="66"/>
      <c r="AA65" s="66"/>
      <c r="AB65" s="66"/>
      <c r="AC65" s="67"/>
    </row>
    <row r="66" spans="2:29" ht="18.95" customHeight="1">
      <c r="B66" s="80" t="s">
        <v>86</v>
      </c>
      <c r="C66" s="81"/>
      <c r="D66" s="81"/>
      <c r="E66" s="81"/>
      <c r="F66" s="81"/>
      <c r="G66" s="81"/>
      <c r="H66" s="81"/>
      <c r="I66" s="82"/>
      <c r="J66" s="29">
        <v>49</v>
      </c>
      <c r="K66" s="83">
        <f>K63-K64-K65</f>
        <v>0</v>
      </c>
      <c r="L66" s="84"/>
      <c r="M66" s="84"/>
      <c r="N66" s="84"/>
      <c r="O66" s="84"/>
      <c r="P66" s="63" t="s">
        <v>40</v>
      </c>
      <c r="Q66" s="63"/>
      <c r="R66" s="63"/>
      <c r="S66" s="63"/>
      <c r="T66" s="63"/>
      <c r="U66" s="63"/>
      <c r="V66" s="63"/>
      <c r="W66" s="64"/>
      <c r="X66" s="28">
        <v>48</v>
      </c>
      <c r="Y66" s="68"/>
      <c r="Z66" s="69"/>
      <c r="AA66" s="69"/>
      <c r="AB66" s="69"/>
      <c r="AC66" s="70"/>
    </row>
    <row r="67" spans="2:29" ht="18.95" customHeight="1">
      <c r="B67" s="85"/>
      <c r="C67" s="86"/>
      <c r="D67" s="86"/>
      <c r="E67" s="86"/>
      <c r="F67" s="86"/>
      <c r="G67" s="86"/>
      <c r="H67" s="86"/>
      <c r="I67" s="86"/>
      <c r="J67" s="19"/>
      <c r="K67" s="87"/>
      <c r="L67" s="87"/>
      <c r="M67" s="87"/>
      <c r="N67" s="87"/>
      <c r="O67" s="88"/>
      <c r="P67" s="79" t="s">
        <v>42</v>
      </c>
      <c r="Q67" s="63"/>
      <c r="R67" s="63"/>
      <c r="S67" s="63"/>
      <c r="T67" s="63"/>
      <c r="U67" s="63"/>
      <c r="V67" s="63"/>
      <c r="W67" s="64"/>
      <c r="X67" s="28">
        <v>49</v>
      </c>
      <c r="Y67" s="68"/>
      <c r="Z67" s="69"/>
      <c r="AA67" s="69"/>
      <c r="AB67" s="69"/>
      <c r="AC67" s="70"/>
    </row>
    <row r="68" spans="2:29" ht="18.95" customHeight="1">
      <c r="B68" s="98"/>
      <c r="C68" s="99"/>
      <c r="D68" s="99"/>
      <c r="E68" s="99"/>
      <c r="F68" s="99"/>
      <c r="G68" s="99"/>
      <c r="H68" s="99"/>
      <c r="I68" s="99"/>
      <c r="J68" s="20"/>
      <c r="K68" s="100"/>
      <c r="L68" s="100"/>
      <c r="M68" s="100"/>
      <c r="N68" s="100"/>
      <c r="O68" s="101"/>
      <c r="P68" s="79" t="s">
        <v>44</v>
      </c>
      <c r="Q68" s="63"/>
      <c r="R68" s="63"/>
      <c r="S68" s="63"/>
      <c r="T68" s="63"/>
      <c r="U68" s="63"/>
      <c r="V68" s="63"/>
      <c r="W68" s="64"/>
      <c r="X68" s="28">
        <v>50</v>
      </c>
      <c r="Y68" s="65">
        <f>Y65+Y66+Y67</f>
        <v>0</v>
      </c>
      <c r="Z68" s="66"/>
      <c r="AA68" s="66"/>
      <c r="AB68" s="66"/>
      <c r="AC68" s="67"/>
    </row>
    <row r="69" spans="2:29" ht="18.95" customHeight="1">
      <c r="B69" s="98"/>
      <c r="C69" s="99"/>
      <c r="D69" s="99"/>
      <c r="E69" s="99"/>
      <c r="F69" s="99"/>
      <c r="G69" s="99"/>
      <c r="H69" s="99"/>
      <c r="I69" s="99"/>
      <c r="J69" s="20"/>
      <c r="K69" s="100"/>
      <c r="L69" s="100"/>
      <c r="M69" s="100"/>
      <c r="N69" s="100"/>
      <c r="O69" s="101"/>
      <c r="P69" s="79" t="s">
        <v>46</v>
      </c>
      <c r="Q69" s="63"/>
      <c r="R69" s="63"/>
      <c r="S69" s="63"/>
      <c r="T69" s="63"/>
      <c r="U69" s="63"/>
      <c r="V69" s="63"/>
      <c r="W69" s="64"/>
      <c r="X69" s="28">
        <v>51</v>
      </c>
      <c r="Y69" s="68"/>
      <c r="Z69" s="69"/>
      <c r="AA69" s="69"/>
      <c r="AB69" s="69"/>
      <c r="AC69" s="70"/>
    </row>
    <row r="70" spans="2:29" ht="18.95" customHeight="1">
      <c r="B70" s="98"/>
      <c r="C70" s="99"/>
      <c r="D70" s="99"/>
      <c r="E70" s="99"/>
      <c r="F70" s="99"/>
      <c r="G70" s="99"/>
      <c r="H70" s="99"/>
      <c r="I70" s="99"/>
      <c r="J70" s="20"/>
      <c r="K70" s="100"/>
      <c r="L70" s="100"/>
      <c r="M70" s="100"/>
      <c r="N70" s="100"/>
      <c r="O70" s="101"/>
      <c r="P70" s="79" t="s">
        <v>48</v>
      </c>
      <c r="Q70" s="63"/>
      <c r="R70" s="63"/>
      <c r="S70" s="63"/>
      <c r="T70" s="63"/>
      <c r="U70" s="63"/>
      <c r="V70" s="63"/>
      <c r="W70" s="64"/>
      <c r="X70" s="28">
        <v>52</v>
      </c>
      <c r="Y70" s="68"/>
      <c r="Z70" s="69"/>
      <c r="AA70" s="69"/>
      <c r="AB70" s="69"/>
      <c r="AC70" s="70"/>
    </row>
    <row r="71" spans="2:29" ht="18.95" customHeight="1">
      <c r="B71" s="98"/>
      <c r="C71" s="99"/>
      <c r="D71" s="99"/>
      <c r="E71" s="99"/>
      <c r="F71" s="99"/>
      <c r="G71" s="99"/>
      <c r="H71" s="99"/>
      <c r="I71" s="99"/>
      <c r="J71" s="20"/>
      <c r="K71" s="100"/>
      <c r="L71" s="100"/>
      <c r="M71" s="100"/>
      <c r="N71" s="100"/>
      <c r="O71" s="101"/>
      <c r="P71" s="102" t="s">
        <v>87</v>
      </c>
      <c r="Q71" s="103"/>
      <c r="R71" s="103"/>
      <c r="S71" s="103"/>
      <c r="T71" s="103"/>
      <c r="U71" s="103"/>
      <c r="V71" s="103"/>
      <c r="W71" s="104"/>
      <c r="X71" s="31">
        <v>53</v>
      </c>
      <c r="Y71" s="105">
        <f>Y68-Y69-Y70</f>
        <v>0</v>
      </c>
      <c r="Z71" s="106"/>
      <c r="AA71" s="106"/>
      <c r="AB71" s="106"/>
      <c r="AC71" s="107"/>
    </row>
    <row r="72" spans="2:29" ht="18.95" customHeight="1">
      <c r="B72" s="89"/>
      <c r="C72" s="90"/>
      <c r="D72" s="90"/>
      <c r="E72" s="90"/>
      <c r="F72" s="90"/>
      <c r="G72" s="90"/>
      <c r="H72" s="90"/>
      <c r="I72" s="90"/>
      <c r="J72" s="21"/>
      <c r="K72" s="91"/>
      <c r="L72" s="91"/>
      <c r="M72" s="91"/>
      <c r="N72" s="91"/>
      <c r="O72" s="92"/>
      <c r="P72" s="93"/>
      <c r="Q72" s="94"/>
      <c r="R72" s="94"/>
      <c r="S72" s="94"/>
      <c r="T72" s="94"/>
      <c r="U72" s="94"/>
      <c r="V72" s="94"/>
      <c r="W72" s="94"/>
      <c r="X72" s="23"/>
      <c r="Y72" s="95"/>
      <c r="Z72" s="95"/>
      <c r="AA72" s="95"/>
      <c r="AB72" s="95"/>
      <c r="AC72" s="96"/>
    </row>
    <row r="73" spans="2:29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3" t="s">
        <v>88</v>
      </c>
    </row>
  </sheetData>
  <mergeCells count="226">
    <mergeCell ref="B65:I65"/>
    <mergeCell ref="K65:O65"/>
    <mergeCell ref="B64:I64"/>
    <mergeCell ref="K64:O64"/>
    <mergeCell ref="P64:W64"/>
    <mergeCell ref="Y64:AC64"/>
    <mergeCell ref="B63:I63"/>
    <mergeCell ref="K63:O63"/>
    <mergeCell ref="P63:W63"/>
    <mergeCell ref="Y63:AC63"/>
    <mergeCell ref="P65:W65"/>
    <mergeCell ref="Y65:AC65"/>
    <mergeCell ref="B61:I61"/>
    <mergeCell ref="K61:O61"/>
    <mergeCell ref="P61:W61"/>
    <mergeCell ref="Y61:AC61"/>
    <mergeCell ref="B62:I62"/>
    <mergeCell ref="K62:O62"/>
    <mergeCell ref="P62:W62"/>
    <mergeCell ref="Y62:AC62"/>
    <mergeCell ref="B59:I59"/>
    <mergeCell ref="K59:O59"/>
    <mergeCell ref="P59:W59"/>
    <mergeCell ref="Y59:AC59"/>
    <mergeCell ref="B60:I60"/>
    <mergeCell ref="K60:O60"/>
    <mergeCell ref="P60:W60"/>
    <mergeCell ref="Y60:AC60"/>
    <mergeCell ref="B57:I57"/>
    <mergeCell ref="K57:O57"/>
    <mergeCell ref="P57:W57"/>
    <mergeCell ref="Y57:AC57"/>
    <mergeCell ref="B58:I58"/>
    <mergeCell ref="K58:O58"/>
    <mergeCell ref="P58:W58"/>
    <mergeCell ref="Y58:AC58"/>
    <mergeCell ref="B35:I35"/>
    <mergeCell ref="K35:O35"/>
    <mergeCell ref="P35:W35"/>
    <mergeCell ref="Y35:AC35"/>
    <mergeCell ref="B56:I56"/>
    <mergeCell ref="K56:O56"/>
    <mergeCell ref="P56:W56"/>
    <mergeCell ref="Y56:AC56"/>
    <mergeCell ref="B54:I54"/>
    <mergeCell ref="K54:O54"/>
    <mergeCell ref="P54:W54"/>
    <mergeCell ref="Y54:AC54"/>
    <mergeCell ref="B55:I55"/>
    <mergeCell ref="K55:O55"/>
    <mergeCell ref="P55:W55"/>
    <mergeCell ref="Y55:AC55"/>
    <mergeCell ref="B31:I31"/>
    <mergeCell ref="K31:O31"/>
    <mergeCell ref="P31:W31"/>
    <mergeCell ref="Y31:AC31"/>
    <mergeCell ref="B34:I34"/>
    <mergeCell ref="K34:O34"/>
    <mergeCell ref="P34:W34"/>
    <mergeCell ref="Y34:AC34"/>
    <mergeCell ref="P29:W29"/>
    <mergeCell ref="Y29:AC29"/>
    <mergeCell ref="B30:I30"/>
    <mergeCell ref="K30:O30"/>
    <mergeCell ref="P30:W30"/>
    <mergeCell ref="Y30:AC30"/>
    <mergeCell ref="B72:I72"/>
    <mergeCell ref="K72:O72"/>
    <mergeCell ref="P72:W72"/>
    <mergeCell ref="Y72:AC72"/>
    <mergeCell ref="B28:I28"/>
    <mergeCell ref="K28:O28"/>
    <mergeCell ref="P28:W28"/>
    <mergeCell ref="Y28:AC28"/>
    <mergeCell ref="B29:I29"/>
    <mergeCell ref="K29:O29"/>
    <mergeCell ref="B70:I70"/>
    <mergeCell ref="K70:O70"/>
    <mergeCell ref="P70:W70"/>
    <mergeCell ref="Y70:AC70"/>
    <mergeCell ref="B71:I71"/>
    <mergeCell ref="K71:O71"/>
    <mergeCell ref="P71:W71"/>
    <mergeCell ref="Y71:AC71"/>
    <mergeCell ref="B68:I68"/>
    <mergeCell ref="K68:O68"/>
    <mergeCell ref="P68:W68"/>
    <mergeCell ref="Y68:AC68"/>
    <mergeCell ref="B69:I69"/>
    <mergeCell ref="K69:O69"/>
    <mergeCell ref="P69:W69"/>
    <mergeCell ref="Y69:AC69"/>
    <mergeCell ref="B66:I66"/>
    <mergeCell ref="K66:O66"/>
    <mergeCell ref="P66:W66"/>
    <mergeCell ref="Y66:AC66"/>
    <mergeCell ref="B67:I67"/>
    <mergeCell ref="K67:O67"/>
    <mergeCell ref="P67:W67"/>
    <mergeCell ref="Y67:AC67"/>
    <mergeCell ref="B52:I52"/>
    <mergeCell ref="K52:O52"/>
    <mergeCell ref="P52:W52"/>
    <mergeCell ref="Y52:AC52"/>
    <mergeCell ref="B53:I53"/>
    <mergeCell ref="K53:O53"/>
    <mergeCell ref="P53:W53"/>
    <mergeCell ref="Y53:AC53"/>
    <mergeCell ref="B50:I50"/>
    <mergeCell ref="K50:O50"/>
    <mergeCell ref="P50:W50"/>
    <mergeCell ref="Y50:AC50"/>
    <mergeCell ref="B51:I51"/>
    <mergeCell ref="K51:O51"/>
    <mergeCell ref="P51:W51"/>
    <mergeCell ref="Y51:AC51"/>
    <mergeCell ref="B48:I48"/>
    <mergeCell ref="K48:O48"/>
    <mergeCell ref="P48:W48"/>
    <mergeCell ref="Y48:AC48"/>
    <mergeCell ref="B49:I49"/>
    <mergeCell ref="K49:O49"/>
    <mergeCell ref="P49:W49"/>
    <mergeCell ref="Y49:AC49"/>
    <mergeCell ref="B46:I46"/>
    <mergeCell ref="K46:O46"/>
    <mergeCell ref="P46:W46"/>
    <mergeCell ref="Y46:AC46"/>
    <mergeCell ref="B47:I47"/>
    <mergeCell ref="K47:O47"/>
    <mergeCell ref="P47:W47"/>
    <mergeCell ref="Y47:AC47"/>
    <mergeCell ref="B44:I44"/>
    <mergeCell ref="K44:O44"/>
    <mergeCell ref="P44:W44"/>
    <mergeCell ref="Y44:AC44"/>
    <mergeCell ref="B45:I45"/>
    <mergeCell ref="K45:O45"/>
    <mergeCell ref="P45:W45"/>
    <mergeCell ref="Y45:AC45"/>
    <mergeCell ref="B42:I42"/>
    <mergeCell ref="K42:O42"/>
    <mergeCell ref="P42:W42"/>
    <mergeCell ref="Y42:AC42"/>
    <mergeCell ref="B43:I43"/>
    <mergeCell ref="K43:O43"/>
    <mergeCell ref="P43:W43"/>
    <mergeCell ref="Y43:AC43"/>
    <mergeCell ref="B40:I40"/>
    <mergeCell ref="K40:O40"/>
    <mergeCell ref="P40:W40"/>
    <mergeCell ref="Y40:AC40"/>
    <mergeCell ref="B41:I41"/>
    <mergeCell ref="K41:O41"/>
    <mergeCell ref="P41:W41"/>
    <mergeCell ref="Y41:AC41"/>
    <mergeCell ref="B38:I38"/>
    <mergeCell ref="K38:O38"/>
    <mergeCell ref="P38:W38"/>
    <mergeCell ref="Y38:AC38"/>
    <mergeCell ref="B39:I39"/>
    <mergeCell ref="K39:O39"/>
    <mergeCell ref="P39:W39"/>
    <mergeCell ref="Y39:AC39"/>
    <mergeCell ref="B36:I36"/>
    <mergeCell ref="K36:O36"/>
    <mergeCell ref="P36:W36"/>
    <mergeCell ref="Y36:AC36"/>
    <mergeCell ref="B37:I37"/>
    <mergeCell ref="K37:O37"/>
    <mergeCell ref="P37:W37"/>
    <mergeCell ref="Y37:AC37"/>
    <mergeCell ref="B32:I32"/>
    <mergeCell ref="K32:O32"/>
    <mergeCell ref="P32:W32"/>
    <mergeCell ref="Y32:AC32"/>
    <mergeCell ref="B33:I33"/>
    <mergeCell ref="K33:O33"/>
    <mergeCell ref="P33:W33"/>
    <mergeCell ref="Y33:AC33"/>
    <mergeCell ref="B26:I26"/>
    <mergeCell ref="K26:O26"/>
    <mergeCell ref="P26:W26"/>
    <mergeCell ref="Y26:AC26"/>
    <mergeCell ref="B27:I27"/>
    <mergeCell ref="K27:O27"/>
    <mergeCell ref="P27:W27"/>
    <mergeCell ref="Y27:AC27"/>
    <mergeCell ref="B24:I24"/>
    <mergeCell ref="K24:O24"/>
    <mergeCell ref="P24:W24"/>
    <mergeCell ref="Y24:AC24"/>
    <mergeCell ref="B25:I25"/>
    <mergeCell ref="K25:O25"/>
    <mergeCell ref="P25:W25"/>
    <mergeCell ref="Y25:AC25"/>
    <mergeCell ref="B22:I22"/>
    <mergeCell ref="K22:O22"/>
    <mergeCell ref="P22:W22"/>
    <mergeCell ref="Y22:AC22"/>
    <mergeCell ref="B23:I23"/>
    <mergeCell ref="K23:O23"/>
    <mergeCell ref="P23:W23"/>
    <mergeCell ref="Y23:AC23"/>
    <mergeCell ref="B20:O20"/>
    <mergeCell ref="P20:AC20"/>
    <mergeCell ref="B21:I21"/>
    <mergeCell ref="K21:O21"/>
    <mergeCell ref="P21:W21"/>
    <mergeCell ref="Y21:AC21"/>
    <mergeCell ref="C10:K10"/>
    <mergeCell ref="B12:AC12"/>
    <mergeCell ref="B5:AC5"/>
    <mergeCell ref="C7:K7"/>
    <mergeCell ref="C8:K8"/>
    <mergeCell ref="C9:K9"/>
    <mergeCell ref="B15:AC15"/>
    <mergeCell ref="K16:T16"/>
    <mergeCell ref="B18:F18"/>
    <mergeCell ref="G18:O18"/>
    <mergeCell ref="P18:R19"/>
    <mergeCell ref="S18:W19"/>
    <mergeCell ref="X18:AC18"/>
    <mergeCell ref="B19:F19"/>
    <mergeCell ref="G19:O19"/>
    <mergeCell ref="X19:AC19"/>
  </mergeCells>
  <phoneticPr fontId="2" type="noConversion"/>
  <hyperlinks>
    <hyperlink ref="C7:K7" r:id="rId1" tooltip="법인세법시행규칙 별지 제3호의3(1)" display="표준손익계산서(일반법인용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8" orientation="portrait" blackAndWhite="1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63"/>
  <sheetViews>
    <sheetView showGridLines="0" showZeros="0" zoomScaleNormal="100" workbookViewId="0">
      <selection activeCell="X7" sqref="X7:AC7"/>
    </sheetView>
  </sheetViews>
  <sheetFormatPr defaultRowHeight="11.25"/>
  <cols>
    <col min="1" max="1" width="2.83203125" customWidth="1"/>
    <col min="2" max="29" width="4" customWidth="1"/>
  </cols>
  <sheetData>
    <row r="2" spans="2:29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229</v>
      </c>
    </row>
    <row r="3" spans="2:29" ht="20.100000000000001" customHeight="1">
      <c r="B3" s="42" t="s">
        <v>51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4"/>
    </row>
    <row r="4" spans="2:29">
      <c r="B4" s="3"/>
      <c r="C4" s="4"/>
      <c r="D4" s="4"/>
      <c r="E4" s="4"/>
      <c r="F4" s="4"/>
      <c r="G4" s="4"/>
      <c r="H4" s="4"/>
      <c r="I4" s="4"/>
      <c r="J4" s="4"/>
      <c r="K4" s="45"/>
      <c r="L4" s="45"/>
      <c r="M4" s="45"/>
      <c r="N4" s="45"/>
      <c r="O4" s="45"/>
      <c r="P4" s="45"/>
      <c r="Q4" s="45"/>
      <c r="R4" s="45"/>
      <c r="S4" s="45"/>
      <c r="T4" s="45"/>
      <c r="U4" s="4"/>
      <c r="V4" s="4"/>
      <c r="W4" s="4"/>
      <c r="X4" s="4"/>
      <c r="Y4" s="4"/>
      <c r="Z4" s="4"/>
      <c r="AA4" s="4"/>
      <c r="AB4" s="4"/>
      <c r="AC4" s="5" t="s">
        <v>53</v>
      </c>
    </row>
    <row r="5" spans="2:29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8"/>
    </row>
    <row r="6" spans="2:29" ht="20.100000000000001" customHeight="1">
      <c r="B6" s="46" t="s">
        <v>54</v>
      </c>
      <c r="C6" s="47"/>
      <c r="D6" s="47"/>
      <c r="E6" s="47"/>
      <c r="F6" s="47"/>
      <c r="G6" s="48">
        <f>[1]기본정보!$F$9</f>
        <v>2038163202</v>
      </c>
      <c r="H6" s="48"/>
      <c r="I6" s="48"/>
      <c r="J6" s="48"/>
      <c r="K6" s="48"/>
      <c r="L6" s="48"/>
      <c r="M6" s="48"/>
      <c r="N6" s="48"/>
      <c r="O6" s="48"/>
      <c r="P6" s="49" t="s">
        <v>55</v>
      </c>
      <c r="Q6" s="49"/>
      <c r="R6" s="49"/>
      <c r="S6" s="50" t="str">
        <f>[1]기본정보!$F$6</f>
        <v>영화조세**</v>
      </c>
      <c r="T6" s="51"/>
      <c r="U6" s="51"/>
      <c r="V6" s="51"/>
      <c r="W6" s="52"/>
      <c r="X6" s="56">
        <f>[1]기본정보!$F$15</f>
        <v>43101</v>
      </c>
      <c r="Y6" s="57"/>
      <c r="Z6" s="57"/>
      <c r="AA6" s="57"/>
      <c r="AB6" s="57"/>
      <c r="AC6" s="58"/>
    </row>
    <row r="7" spans="2:29" ht="20.100000000000001" customHeight="1">
      <c r="B7" s="46" t="s">
        <v>56</v>
      </c>
      <c r="C7" s="47"/>
      <c r="D7" s="47"/>
      <c r="E7" s="47"/>
      <c r="F7" s="47"/>
      <c r="G7" s="59">
        <f>[1]기본정보!$F$8</f>
        <v>1101112222222</v>
      </c>
      <c r="H7" s="59"/>
      <c r="I7" s="59"/>
      <c r="J7" s="59"/>
      <c r="K7" s="59"/>
      <c r="L7" s="59"/>
      <c r="M7" s="59"/>
      <c r="N7" s="59"/>
      <c r="O7" s="59"/>
      <c r="P7" s="49"/>
      <c r="Q7" s="49"/>
      <c r="R7" s="49"/>
      <c r="S7" s="53"/>
      <c r="T7" s="54"/>
      <c r="U7" s="54"/>
      <c r="V7" s="54"/>
      <c r="W7" s="55"/>
      <c r="X7" s="60">
        <f>[1]기본정보!$F$16</f>
        <v>43465</v>
      </c>
      <c r="Y7" s="60"/>
      <c r="Z7" s="60"/>
      <c r="AA7" s="60"/>
      <c r="AB7" s="60"/>
      <c r="AC7" s="61"/>
    </row>
    <row r="8" spans="2:29" ht="18.95" customHeight="1">
      <c r="B8" s="71" t="s">
        <v>89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 t="s">
        <v>90</v>
      </c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3"/>
    </row>
    <row r="9" spans="2:29" ht="18.95" customHeight="1">
      <c r="B9" s="74" t="s">
        <v>59</v>
      </c>
      <c r="C9" s="49"/>
      <c r="D9" s="49"/>
      <c r="E9" s="49"/>
      <c r="F9" s="49"/>
      <c r="G9" s="49"/>
      <c r="H9" s="49"/>
      <c r="I9" s="49"/>
      <c r="J9" s="9" t="s">
        <v>60</v>
      </c>
      <c r="K9" s="49" t="s">
        <v>61</v>
      </c>
      <c r="L9" s="49"/>
      <c r="M9" s="49"/>
      <c r="N9" s="49"/>
      <c r="O9" s="49"/>
      <c r="P9" s="49" t="s">
        <v>59</v>
      </c>
      <c r="Q9" s="49"/>
      <c r="R9" s="49"/>
      <c r="S9" s="49"/>
      <c r="T9" s="49"/>
      <c r="U9" s="49"/>
      <c r="V9" s="49"/>
      <c r="W9" s="49"/>
      <c r="X9" s="9" t="s">
        <v>60</v>
      </c>
      <c r="Y9" s="49" t="s">
        <v>61</v>
      </c>
      <c r="Z9" s="49"/>
      <c r="AA9" s="49"/>
      <c r="AB9" s="49"/>
      <c r="AC9" s="75"/>
    </row>
    <row r="10" spans="2:29" ht="18.95" customHeight="1">
      <c r="B10" s="128" t="s">
        <v>227</v>
      </c>
      <c r="C10" s="129"/>
      <c r="D10" s="129"/>
      <c r="E10" s="129"/>
      <c r="F10" s="129"/>
      <c r="G10" s="129"/>
      <c r="H10" s="129"/>
      <c r="I10" s="130"/>
      <c r="J10" s="10" t="s">
        <v>0</v>
      </c>
      <c r="K10" s="66">
        <f>SUM(K11:O14)</f>
        <v>0</v>
      </c>
      <c r="L10" s="66"/>
      <c r="M10" s="66"/>
      <c r="N10" s="66"/>
      <c r="O10" s="156"/>
      <c r="P10" s="157" t="s">
        <v>167</v>
      </c>
      <c r="Q10" s="158"/>
      <c r="R10" s="158"/>
      <c r="S10" s="158"/>
      <c r="T10" s="158"/>
      <c r="U10" s="158"/>
      <c r="V10" s="158"/>
      <c r="W10" s="159"/>
      <c r="X10" s="10" t="s">
        <v>0</v>
      </c>
      <c r="Y10" s="66">
        <f>SUM(Y11:AC12)</f>
        <v>0</v>
      </c>
      <c r="Z10" s="66"/>
      <c r="AA10" s="66"/>
      <c r="AB10" s="66"/>
      <c r="AC10" s="67"/>
    </row>
    <row r="11" spans="2:29" ht="18.95" customHeight="1">
      <c r="B11" s="150" t="s">
        <v>136</v>
      </c>
      <c r="C11" s="151"/>
      <c r="D11" s="151"/>
      <c r="E11" s="151"/>
      <c r="F11" s="151"/>
      <c r="G11" s="151"/>
      <c r="H11" s="151"/>
      <c r="I11" s="152"/>
      <c r="J11" s="10" t="s">
        <v>1</v>
      </c>
      <c r="K11" s="69"/>
      <c r="L11" s="69"/>
      <c r="M11" s="69"/>
      <c r="N11" s="69"/>
      <c r="O11" s="136"/>
      <c r="P11" s="137" t="s">
        <v>168</v>
      </c>
      <c r="Q11" s="122"/>
      <c r="R11" s="122"/>
      <c r="S11" s="122"/>
      <c r="T11" s="122"/>
      <c r="U11" s="122"/>
      <c r="V11" s="122"/>
      <c r="W11" s="123"/>
      <c r="X11" s="10" t="s">
        <v>1</v>
      </c>
      <c r="Y11" s="69"/>
      <c r="Z11" s="69"/>
      <c r="AA11" s="69"/>
      <c r="AB11" s="69"/>
      <c r="AC11" s="70"/>
    </row>
    <row r="12" spans="2:29" ht="18.95" customHeight="1">
      <c r="B12" s="150" t="s">
        <v>137</v>
      </c>
      <c r="C12" s="151"/>
      <c r="D12" s="151"/>
      <c r="E12" s="151"/>
      <c r="F12" s="151"/>
      <c r="G12" s="151"/>
      <c r="H12" s="151"/>
      <c r="I12" s="152"/>
      <c r="J12" s="10" t="s">
        <v>2</v>
      </c>
      <c r="K12" s="69"/>
      <c r="L12" s="69"/>
      <c r="M12" s="69"/>
      <c r="N12" s="69"/>
      <c r="O12" s="136"/>
      <c r="P12" s="137" t="s">
        <v>169</v>
      </c>
      <c r="Q12" s="122"/>
      <c r="R12" s="122"/>
      <c r="S12" s="122"/>
      <c r="T12" s="122"/>
      <c r="U12" s="122"/>
      <c r="V12" s="122"/>
      <c r="W12" s="123"/>
      <c r="X12" s="10" t="s">
        <v>2</v>
      </c>
      <c r="Y12" s="66">
        <f>Y13+Y14-Y15</f>
        <v>0</v>
      </c>
      <c r="Z12" s="66"/>
      <c r="AA12" s="66"/>
      <c r="AB12" s="66"/>
      <c r="AC12" s="67"/>
    </row>
    <row r="13" spans="2:29" ht="18.95" customHeight="1">
      <c r="B13" s="150" t="s">
        <v>138</v>
      </c>
      <c r="C13" s="151"/>
      <c r="D13" s="151"/>
      <c r="E13" s="151"/>
      <c r="F13" s="151"/>
      <c r="G13" s="151"/>
      <c r="H13" s="151"/>
      <c r="I13" s="152"/>
      <c r="J13" s="10" t="s">
        <v>3</v>
      </c>
      <c r="K13" s="69"/>
      <c r="L13" s="69"/>
      <c r="M13" s="69"/>
      <c r="N13" s="69"/>
      <c r="O13" s="136"/>
      <c r="P13" s="147" t="s">
        <v>170</v>
      </c>
      <c r="Q13" s="148"/>
      <c r="R13" s="148"/>
      <c r="S13" s="148"/>
      <c r="T13" s="148"/>
      <c r="U13" s="148"/>
      <c r="V13" s="148"/>
      <c r="W13" s="149"/>
      <c r="X13" s="10" t="s">
        <v>3</v>
      </c>
      <c r="Y13" s="69"/>
      <c r="Z13" s="69"/>
      <c r="AA13" s="69"/>
      <c r="AB13" s="69"/>
      <c r="AC13" s="70"/>
    </row>
    <row r="14" spans="2:29" ht="18.95" customHeight="1">
      <c r="B14" s="150" t="s">
        <v>139</v>
      </c>
      <c r="C14" s="151"/>
      <c r="D14" s="151"/>
      <c r="E14" s="151"/>
      <c r="F14" s="151"/>
      <c r="G14" s="151"/>
      <c r="H14" s="151"/>
      <c r="I14" s="152"/>
      <c r="J14" s="10" t="s">
        <v>4</v>
      </c>
      <c r="K14" s="69"/>
      <c r="L14" s="69"/>
      <c r="M14" s="69"/>
      <c r="N14" s="69"/>
      <c r="O14" s="136"/>
      <c r="P14" s="147" t="s">
        <v>171</v>
      </c>
      <c r="Q14" s="148"/>
      <c r="R14" s="148"/>
      <c r="S14" s="148"/>
      <c r="T14" s="148"/>
      <c r="U14" s="148"/>
      <c r="V14" s="148"/>
      <c r="W14" s="149"/>
      <c r="X14" s="10" t="s">
        <v>4</v>
      </c>
      <c r="Y14" s="69"/>
      <c r="Z14" s="69"/>
      <c r="AA14" s="69"/>
      <c r="AB14" s="69"/>
      <c r="AC14" s="70"/>
    </row>
    <row r="15" spans="2:29" ht="18.95" customHeight="1">
      <c r="B15" s="128" t="s">
        <v>140</v>
      </c>
      <c r="C15" s="129"/>
      <c r="D15" s="129"/>
      <c r="E15" s="129"/>
      <c r="F15" s="129"/>
      <c r="G15" s="129"/>
      <c r="H15" s="129"/>
      <c r="I15" s="130"/>
      <c r="J15" s="10" t="s">
        <v>5</v>
      </c>
      <c r="K15" s="69"/>
      <c r="L15" s="69"/>
      <c r="M15" s="69"/>
      <c r="N15" s="69"/>
      <c r="O15" s="136"/>
      <c r="P15" s="147" t="s">
        <v>172</v>
      </c>
      <c r="Q15" s="148"/>
      <c r="R15" s="148"/>
      <c r="S15" s="148"/>
      <c r="T15" s="148"/>
      <c r="U15" s="148"/>
      <c r="V15" s="148"/>
      <c r="W15" s="149"/>
      <c r="X15" s="10" t="s">
        <v>5</v>
      </c>
      <c r="Y15" s="69"/>
      <c r="Z15" s="69"/>
      <c r="AA15" s="69"/>
      <c r="AB15" s="69"/>
      <c r="AC15" s="70"/>
    </row>
    <row r="16" spans="2:29" ht="18.95" customHeight="1">
      <c r="B16" s="153" t="s">
        <v>141</v>
      </c>
      <c r="C16" s="154"/>
      <c r="D16" s="154"/>
      <c r="E16" s="154"/>
      <c r="F16" s="154"/>
      <c r="G16" s="154"/>
      <c r="H16" s="154"/>
      <c r="I16" s="155"/>
      <c r="J16" s="10" t="s">
        <v>6</v>
      </c>
      <c r="K16" s="66">
        <f>SUM(K17:O18)</f>
        <v>0</v>
      </c>
      <c r="L16" s="66"/>
      <c r="M16" s="66"/>
      <c r="N16" s="66"/>
      <c r="O16" s="156"/>
      <c r="P16" s="137" t="s">
        <v>173</v>
      </c>
      <c r="Q16" s="122"/>
      <c r="R16" s="122"/>
      <c r="S16" s="122"/>
      <c r="T16" s="122"/>
      <c r="U16" s="122"/>
      <c r="V16" s="122"/>
      <c r="W16" s="123"/>
      <c r="X16" s="10" t="s">
        <v>6</v>
      </c>
      <c r="Y16" s="66">
        <f>SUM(Y17,Y22:AC23)</f>
        <v>0</v>
      </c>
      <c r="Z16" s="66"/>
      <c r="AA16" s="66"/>
      <c r="AB16" s="66"/>
      <c r="AC16" s="67"/>
    </row>
    <row r="17" spans="2:29" ht="18.95" customHeight="1">
      <c r="B17" s="144" t="s">
        <v>142</v>
      </c>
      <c r="C17" s="145"/>
      <c r="D17" s="145"/>
      <c r="E17" s="145"/>
      <c r="F17" s="145"/>
      <c r="G17" s="145"/>
      <c r="H17" s="145"/>
      <c r="I17" s="146"/>
      <c r="J17" s="10" t="s">
        <v>7</v>
      </c>
      <c r="K17" s="69"/>
      <c r="L17" s="69"/>
      <c r="M17" s="69"/>
      <c r="N17" s="69"/>
      <c r="O17" s="136"/>
      <c r="P17" s="137" t="s">
        <v>135</v>
      </c>
      <c r="Q17" s="122"/>
      <c r="R17" s="122"/>
      <c r="S17" s="122"/>
      <c r="T17" s="122"/>
      <c r="U17" s="122"/>
      <c r="V17" s="122"/>
      <c r="W17" s="123"/>
      <c r="X17" s="10" t="s">
        <v>7</v>
      </c>
      <c r="Y17" s="66">
        <f>SUM(Y18:AC21)</f>
        <v>0</v>
      </c>
      <c r="Z17" s="66"/>
      <c r="AA17" s="66"/>
      <c r="AB17" s="66"/>
      <c r="AC17" s="67"/>
    </row>
    <row r="18" spans="2:29" ht="18.95" customHeight="1">
      <c r="B18" s="144" t="s">
        <v>143</v>
      </c>
      <c r="C18" s="145"/>
      <c r="D18" s="145"/>
      <c r="E18" s="145"/>
      <c r="F18" s="145"/>
      <c r="G18" s="145"/>
      <c r="H18" s="145"/>
      <c r="I18" s="146"/>
      <c r="J18" s="10" t="s">
        <v>8</v>
      </c>
      <c r="K18" s="69"/>
      <c r="L18" s="69"/>
      <c r="M18" s="69"/>
      <c r="N18" s="69"/>
      <c r="O18" s="136"/>
      <c r="P18" s="141" t="s">
        <v>136</v>
      </c>
      <c r="Q18" s="142"/>
      <c r="R18" s="142"/>
      <c r="S18" s="142"/>
      <c r="T18" s="142"/>
      <c r="U18" s="142"/>
      <c r="V18" s="142"/>
      <c r="W18" s="143"/>
      <c r="X18" s="10" t="s">
        <v>8</v>
      </c>
      <c r="Y18" s="69"/>
      <c r="Z18" s="69"/>
      <c r="AA18" s="69"/>
      <c r="AB18" s="69"/>
      <c r="AC18" s="70"/>
    </row>
    <row r="19" spans="2:29" ht="18.95" customHeight="1">
      <c r="B19" s="128" t="s">
        <v>144</v>
      </c>
      <c r="C19" s="129"/>
      <c r="D19" s="129"/>
      <c r="E19" s="129"/>
      <c r="F19" s="129"/>
      <c r="G19" s="129"/>
      <c r="H19" s="129"/>
      <c r="I19" s="130"/>
      <c r="J19" s="10" t="s">
        <v>9</v>
      </c>
      <c r="K19" s="69"/>
      <c r="L19" s="69"/>
      <c r="M19" s="69"/>
      <c r="N19" s="69"/>
      <c r="O19" s="136"/>
      <c r="P19" s="141" t="s">
        <v>137</v>
      </c>
      <c r="Q19" s="142"/>
      <c r="R19" s="142"/>
      <c r="S19" s="142"/>
      <c r="T19" s="142"/>
      <c r="U19" s="142"/>
      <c r="V19" s="142"/>
      <c r="W19" s="143"/>
      <c r="X19" s="10" t="s">
        <v>9</v>
      </c>
      <c r="Y19" s="69"/>
      <c r="Z19" s="69"/>
      <c r="AA19" s="69"/>
      <c r="AB19" s="69"/>
      <c r="AC19" s="70"/>
    </row>
    <row r="20" spans="2:29" ht="18.95" customHeight="1">
      <c r="B20" s="128" t="s">
        <v>145</v>
      </c>
      <c r="C20" s="129"/>
      <c r="D20" s="129"/>
      <c r="E20" s="129"/>
      <c r="F20" s="129"/>
      <c r="G20" s="129"/>
      <c r="H20" s="129"/>
      <c r="I20" s="130"/>
      <c r="J20" s="10" t="s">
        <v>11</v>
      </c>
      <c r="K20" s="69"/>
      <c r="L20" s="69"/>
      <c r="M20" s="69"/>
      <c r="N20" s="69"/>
      <c r="O20" s="136"/>
      <c r="P20" s="141" t="s">
        <v>138</v>
      </c>
      <c r="Q20" s="142"/>
      <c r="R20" s="142"/>
      <c r="S20" s="142"/>
      <c r="T20" s="142"/>
      <c r="U20" s="142"/>
      <c r="V20" s="142"/>
      <c r="W20" s="143"/>
      <c r="X20" s="10" t="s">
        <v>11</v>
      </c>
      <c r="Y20" s="69"/>
      <c r="Z20" s="69"/>
      <c r="AA20" s="69"/>
      <c r="AB20" s="69"/>
      <c r="AC20" s="70"/>
    </row>
    <row r="21" spans="2:29" ht="18.95" customHeight="1">
      <c r="B21" s="128" t="s">
        <v>146</v>
      </c>
      <c r="C21" s="129"/>
      <c r="D21" s="129"/>
      <c r="E21" s="129"/>
      <c r="F21" s="129"/>
      <c r="G21" s="129"/>
      <c r="H21" s="129"/>
      <c r="I21" s="130"/>
      <c r="J21" s="10" t="s">
        <v>14</v>
      </c>
      <c r="K21" s="69"/>
      <c r="L21" s="69"/>
      <c r="M21" s="69"/>
      <c r="N21" s="69"/>
      <c r="O21" s="136"/>
      <c r="P21" s="141" t="s">
        <v>139</v>
      </c>
      <c r="Q21" s="142"/>
      <c r="R21" s="142"/>
      <c r="S21" s="142"/>
      <c r="T21" s="142"/>
      <c r="U21" s="142"/>
      <c r="V21" s="142"/>
      <c r="W21" s="143"/>
      <c r="X21" s="10" t="s">
        <v>14</v>
      </c>
      <c r="Y21" s="69">
        <f>SUM(Y22:AC37)</f>
        <v>0</v>
      </c>
      <c r="Z21" s="69"/>
      <c r="AA21" s="69"/>
      <c r="AB21" s="69"/>
      <c r="AC21" s="70"/>
    </row>
    <row r="22" spans="2:29" ht="18.95" customHeight="1">
      <c r="B22" s="128" t="s">
        <v>147</v>
      </c>
      <c r="C22" s="129"/>
      <c r="D22" s="129"/>
      <c r="E22" s="129"/>
      <c r="F22" s="129"/>
      <c r="G22" s="129"/>
      <c r="H22" s="129"/>
      <c r="I22" s="130"/>
      <c r="J22" s="10" t="s">
        <v>16</v>
      </c>
      <c r="K22" s="69"/>
      <c r="L22" s="69"/>
      <c r="M22" s="69"/>
      <c r="N22" s="69"/>
      <c r="O22" s="136"/>
      <c r="P22" s="137" t="s">
        <v>140</v>
      </c>
      <c r="Q22" s="122"/>
      <c r="R22" s="122"/>
      <c r="S22" s="122"/>
      <c r="T22" s="122"/>
      <c r="U22" s="122"/>
      <c r="V22" s="122"/>
      <c r="W22" s="123"/>
      <c r="X22" s="10" t="s">
        <v>16</v>
      </c>
      <c r="Y22" s="69"/>
      <c r="Z22" s="69"/>
      <c r="AA22" s="69"/>
      <c r="AB22" s="69"/>
      <c r="AC22" s="70"/>
    </row>
    <row r="23" spans="2:29" ht="18.95" customHeight="1">
      <c r="B23" s="128" t="s">
        <v>148</v>
      </c>
      <c r="C23" s="129"/>
      <c r="D23" s="129"/>
      <c r="E23" s="129"/>
      <c r="F23" s="129"/>
      <c r="G23" s="129"/>
      <c r="H23" s="129"/>
      <c r="I23" s="130"/>
      <c r="J23" s="10" t="s">
        <v>18</v>
      </c>
      <c r="K23" s="69"/>
      <c r="L23" s="69"/>
      <c r="M23" s="69"/>
      <c r="N23" s="69"/>
      <c r="O23" s="136"/>
      <c r="P23" s="138" t="s">
        <v>141</v>
      </c>
      <c r="Q23" s="139"/>
      <c r="R23" s="139"/>
      <c r="S23" s="139"/>
      <c r="T23" s="139"/>
      <c r="U23" s="139"/>
      <c r="V23" s="139"/>
      <c r="W23" s="140"/>
      <c r="X23" s="10" t="s">
        <v>18</v>
      </c>
      <c r="Y23" s="66">
        <f>SUM(Y24:AC25)</f>
        <v>0</v>
      </c>
      <c r="Z23" s="66"/>
      <c r="AA23" s="66"/>
      <c r="AB23" s="66"/>
      <c r="AC23" s="67"/>
    </row>
    <row r="24" spans="2:29" ht="18.95" customHeight="1">
      <c r="B24" s="128" t="s">
        <v>149</v>
      </c>
      <c r="C24" s="129"/>
      <c r="D24" s="129"/>
      <c r="E24" s="129"/>
      <c r="F24" s="129"/>
      <c r="G24" s="129"/>
      <c r="H24" s="129"/>
      <c r="I24" s="130"/>
      <c r="J24" s="10" t="s">
        <v>20</v>
      </c>
      <c r="K24" s="69"/>
      <c r="L24" s="69"/>
      <c r="M24" s="69"/>
      <c r="N24" s="69"/>
      <c r="O24" s="136"/>
      <c r="P24" s="141" t="s">
        <v>142</v>
      </c>
      <c r="Q24" s="142"/>
      <c r="R24" s="142"/>
      <c r="S24" s="142"/>
      <c r="T24" s="142"/>
      <c r="U24" s="142"/>
      <c r="V24" s="142"/>
      <c r="W24" s="143"/>
      <c r="X24" s="10" t="s">
        <v>20</v>
      </c>
      <c r="Y24" s="69"/>
      <c r="Z24" s="69"/>
      <c r="AA24" s="69"/>
      <c r="AB24" s="69"/>
      <c r="AC24" s="70"/>
    </row>
    <row r="25" spans="2:29" ht="18.95" customHeight="1">
      <c r="B25" s="128" t="s">
        <v>150</v>
      </c>
      <c r="C25" s="129"/>
      <c r="D25" s="129"/>
      <c r="E25" s="129"/>
      <c r="F25" s="129"/>
      <c r="G25" s="129"/>
      <c r="H25" s="129"/>
      <c r="I25" s="130"/>
      <c r="J25" s="10" t="s">
        <v>22</v>
      </c>
      <c r="K25" s="69"/>
      <c r="L25" s="69"/>
      <c r="M25" s="69"/>
      <c r="N25" s="69"/>
      <c r="O25" s="136"/>
      <c r="P25" s="141" t="s">
        <v>143</v>
      </c>
      <c r="Q25" s="142"/>
      <c r="R25" s="142"/>
      <c r="S25" s="142"/>
      <c r="T25" s="142"/>
      <c r="U25" s="142"/>
      <c r="V25" s="142"/>
      <c r="W25" s="143"/>
      <c r="X25" s="10" t="s">
        <v>22</v>
      </c>
      <c r="Y25" s="69"/>
      <c r="Z25" s="69"/>
      <c r="AA25" s="69"/>
      <c r="AB25" s="69"/>
      <c r="AC25" s="70"/>
    </row>
    <row r="26" spans="2:29" ht="18.95" customHeight="1">
      <c r="B26" s="128" t="s">
        <v>151</v>
      </c>
      <c r="C26" s="129"/>
      <c r="D26" s="129"/>
      <c r="E26" s="129"/>
      <c r="F26" s="129"/>
      <c r="G26" s="129"/>
      <c r="H26" s="129"/>
      <c r="I26" s="130"/>
      <c r="J26" s="10" t="s">
        <v>24</v>
      </c>
      <c r="K26" s="69"/>
      <c r="L26" s="69"/>
      <c r="M26" s="69"/>
      <c r="N26" s="69"/>
      <c r="O26" s="136"/>
      <c r="P26" s="137" t="s">
        <v>174</v>
      </c>
      <c r="Q26" s="122"/>
      <c r="R26" s="122"/>
      <c r="S26" s="122"/>
      <c r="T26" s="122"/>
      <c r="U26" s="122"/>
      <c r="V26" s="122"/>
      <c r="W26" s="123"/>
      <c r="X26" s="10" t="s">
        <v>24</v>
      </c>
      <c r="Y26" s="69"/>
      <c r="Z26" s="69"/>
      <c r="AA26" s="69"/>
      <c r="AB26" s="69"/>
      <c r="AC26" s="70"/>
    </row>
    <row r="27" spans="2:29" ht="18.95" customHeight="1">
      <c r="B27" s="128" t="s">
        <v>152</v>
      </c>
      <c r="C27" s="129"/>
      <c r="D27" s="129"/>
      <c r="E27" s="129"/>
      <c r="F27" s="129"/>
      <c r="G27" s="129"/>
      <c r="H27" s="129"/>
      <c r="I27" s="130"/>
      <c r="J27" s="10" t="s">
        <v>26</v>
      </c>
      <c r="K27" s="69"/>
      <c r="L27" s="69"/>
      <c r="M27" s="69"/>
      <c r="N27" s="69"/>
      <c r="O27" s="136"/>
      <c r="P27" s="137" t="s">
        <v>175</v>
      </c>
      <c r="Q27" s="122"/>
      <c r="R27" s="122"/>
      <c r="S27" s="122"/>
      <c r="T27" s="122"/>
      <c r="U27" s="122"/>
      <c r="V27" s="122"/>
      <c r="W27" s="123"/>
      <c r="X27" s="10" t="s">
        <v>26</v>
      </c>
      <c r="Y27" s="66">
        <f>SUM(Y28:AC54)</f>
        <v>0</v>
      </c>
      <c r="Z27" s="66"/>
      <c r="AA27" s="66"/>
      <c r="AB27" s="66"/>
      <c r="AC27" s="67"/>
    </row>
    <row r="28" spans="2:29" ht="18.95" customHeight="1">
      <c r="B28" s="128" t="s">
        <v>153</v>
      </c>
      <c r="C28" s="129"/>
      <c r="D28" s="129"/>
      <c r="E28" s="129"/>
      <c r="F28" s="129"/>
      <c r="G28" s="129"/>
      <c r="H28" s="129"/>
      <c r="I28" s="130"/>
      <c r="J28" s="10" t="s">
        <v>28</v>
      </c>
      <c r="K28" s="131"/>
      <c r="L28" s="131"/>
      <c r="M28" s="131"/>
      <c r="N28" s="131"/>
      <c r="O28" s="132"/>
      <c r="P28" s="133" t="s">
        <v>176</v>
      </c>
      <c r="Q28" s="134"/>
      <c r="R28" s="134"/>
      <c r="S28" s="134"/>
      <c r="T28" s="134"/>
      <c r="U28" s="134"/>
      <c r="V28" s="134"/>
      <c r="W28" s="135"/>
      <c r="X28" s="10" t="s">
        <v>28</v>
      </c>
      <c r="Y28" s="69"/>
      <c r="Z28" s="69"/>
      <c r="AA28" s="69"/>
      <c r="AB28" s="69"/>
      <c r="AC28" s="70"/>
    </row>
    <row r="29" spans="2:29" ht="18.95" customHeight="1">
      <c r="B29" s="128" t="s">
        <v>154</v>
      </c>
      <c r="C29" s="129"/>
      <c r="D29" s="129"/>
      <c r="E29" s="129"/>
      <c r="F29" s="129"/>
      <c r="G29" s="129"/>
      <c r="H29" s="129"/>
      <c r="I29" s="130"/>
      <c r="J29" s="10" t="s">
        <v>30</v>
      </c>
      <c r="K29" s="131"/>
      <c r="L29" s="131"/>
      <c r="M29" s="131"/>
      <c r="N29" s="131"/>
      <c r="O29" s="132"/>
      <c r="P29" s="133" t="s">
        <v>177</v>
      </c>
      <c r="Q29" s="134"/>
      <c r="R29" s="134"/>
      <c r="S29" s="134"/>
      <c r="T29" s="134"/>
      <c r="U29" s="134"/>
      <c r="V29" s="134"/>
      <c r="W29" s="135"/>
      <c r="X29" s="10" t="s">
        <v>30</v>
      </c>
      <c r="Y29" s="69"/>
      <c r="Z29" s="69"/>
      <c r="AA29" s="69"/>
      <c r="AB29" s="69"/>
      <c r="AC29" s="70"/>
    </row>
    <row r="30" spans="2:29" ht="18.95" customHeight="1">
      <c r="B30" s="128" t="s">
        <v>155</v>
      </c>
      <c r="C30" s="129"/>
      <c r="D30" s="129"/>
      <c r="E30" s="129"/>
      <c r="F30" s="129"/>
      <c r="G30" s="129"/>
      <c r="H30" s="129"/>
      <c r="I30" s="130"/>
      <c r="J30" s="10" t="s">
        <v>32</v>
      </c>
      <c r="K30" s="131"/>
      <c r="L30" s="131"/>
      <c r="M30" s="131"/>
      <c r="N30" s="131"/>
      <c r="O30" s="132"/>
      <c r="P30" s="133" t="s">
        <v>178</v>
      </c>
      <c r="Q30" s="134"/>
      <c r="R30" s="134"/>
      <c r="S30" s="134"/>
      <c r="T30" s="134"/>
      <c r="U30" s="134"/>
      <c r="V30" s="134"/>
      <c r="W30" s="135"/>
      <c r="X30" s="10" t="s">
        <v>32</v>
      </c>
      <c r="Y30" s="69"/>
      <c r="Z30" s="69"/>
      <c r="AA30" s="69"/>
      <c r="AB30" s="69"/>
      <c r="AC30" s="70"/>
    </row>
    <row r="31" spans="2:29" ht="18.95" customHeight="1">
      <c r="B31" s="128" t="s">
        <v>156</v>
      </c>
      <c r="C31" s="129"/>
      <c r="D31" s="129"/>
      <c r="E31" s="129"/>
      <c r="F31" s="129"/>
      <c r="G31" s="129"/>
      <c r="H31" s="129"/>
      <c r="I31" s="130"/>
      <c r="J31" s="10" t="s">
        <v>33</v>
      </c>
      <c r="K31" s="131"/>
      <c r="L31" s="131"/>
      <c r="M31" s="131"/>
      <c r="N31" s="131"/>
      <c r="O31" s="132"/>
      <c r="P31" s="133" t="s">
        <v>179</v>
      </c>
      <c r="Q31" s="134"/>
      <c r="R31" s="134"/>
      <c r="S31" s="134"/>
      <c r="T31" s="134"/>
      <c r="U31" s="134"/>
      <c r="V31" s="134"/>
      <c r="W31" s="135"/>
      <c r="X31" s="10" t="s">
        <v>33</v>
      </c>
      <c r="Y31" s="69"/>
      <c r="Z31" s="69"/>
      <c r="AA31" s="69"/>
      <c r="AB31" s="69"/>
      <c r="AC31" s="70"/>
    </row>
    <row r="32" spans="2:29" ht="18.95" customHeight="1">
      <c r="B32" s="128" t="s">
        <v>157</v>
      </c>
      <c r="C32" s="129"/>
      <c r="D32" s="129"/>
      <c r="E32" s="129"/>
      <c r="F32" s="129"/>
      <c r="G32" s="129"/>
      <c r="H32" s="129"/>
      <c r="I32" s="130"/>
      <c r="J32" s="10" t="s">
        <v>34</v>
      </c>
      <c r="K32" s="131"/>
      <c r="L32" s="131"/>
      <c r="M32" s="131"/>
      <c r="N32" s="131"/>
      <c r="O32" s="132"/>
      <c r="P32" s="133" t="s">
        <v>180</v>
      </c>
      <c r="Q32" s="134"/>
      <c r="R32" s="134"/>
      <c r="S32" s="134"/>
      <c r="T32" s="134"/>
      <c r="U32" s="134"/>
      <c r="V32" s="134"/>
      <c r="W32" s="135"/>
      <c r="X32" s="10" t="s">
        <v>34</v>
      </c>
      <c r="Y32" s="69"/>
      <c r="Z32" s="69"/>
      <c r="AA32" s="69"/>
      <c r="AB32" s="69"/>
      <c r="AC32" s="70"/>
    </row>
    <row r="33" spans="2:29" ht="18.95" customHeight="1">
      <c r="B33" s="128" t="s">
        <v>158</v>
      </c>
      <c r="C33" s="129"/>
      <c r="D33" s="129"/>
      <c r="E33" s="129"/>
      <c r="F33" s="129"/>
      <c r="G33" s="129"/>
      <c r="H33" s="129"/>
      <c r="I33" s="130"/>
      <c r="J33" s="10" t="s">
        <v>35</v>
      </c>
      <c r="K33" s="131"/>
      <c r="L33" s="131"/>
      <c r="M33" s="131"/>
      <c r="N33" s="131"/>
      <c r="O33" s="132"/>
      <c r="P33" s="133" t="s">
        <v>181</v>
      </c>
      <c r="Q33" s="134"/>
      <c r="R33" s="134"/>
      <c r="S33" s="134"/>
      <c r="T33" s="134"/>
      <c r="U33" s="134"/>
      <c r="V33" s="134"/>
      <c r="W33" s="135"/>
      <c r="X33" s="10" t="s">
        <v>35</v>
      </c>
      <c r="Y33" s="69"/>
      <c r="Z33" s="69"/>
      <c r="AA33" s="69"/>
      <c r="AB33" s="69"/>
      <c r="AC33" s="70"/>
    </row>
    <row r="34" spans="2:29" ht="18.95" customHeight="1">
      <c r="B34" s="128" t="s">
        <v>159</v>
      </c>
      <c r="C34" s="129"/>
      <c r="D34" s="129"/>
      <c r="E34" s="129"/>
      <c r="F34" s="129"/>
      <c r="G34" s="129"/>
      <c r="H34" s="129"/>
      <c r="I34" s="130"/>
      <c r="J34" s="10" t="s">
        <v>36</v>
      </c>
      <c r="K34" s="131"/>
      <c r="L34" s="131"/>
      <c r="M34" s="131"/>
      <c r="N34" s="131"/>
      <c r="O34" s="132"/>
      <c r="P34" s="133" t="s">
        <v>182</v>
      </c>
      <c r="Q34" s="134"/>
      <c r="R34" s="134"/>
      <c r="S34" s="134"/>
      <c r="T34" s="134"/>
      <c r="U34" s="134"/>
      <c r="V34" s="134"/>
      <c r="W34" s="135"/>
      <c r="X34" s="10" t="s">
        <v>36</v>
      </c>
      <c r="Y34" s="69"/>
      <c r="Z34" s="69"/>
      <c r="AA34" s="69"/>
      <c r="AB34" s="69"/>
      <c r="AC34" s="70"/>
    </row>
    <row r="35" spans="2:29" ht="18.95" customHeight="1">
      <c r="B35" s="128" t="s">
        <v>160</v>
      </c>
      <c r="C35" s="129"/>
      <c r="D35" s="129"/>
      <c r="E35" s="129"/>
      <c r="F35" s="129"/>
      <c r="G35" s="129"/>
      <c r="H35" s="129"/>
      <c r="I35" s="130"/>
      <c r="J35" s="10" t="s">
        <v>37</v>
      </c>
      <c r="K35" s="131"/>
      <c r="L35" s="131"/>
      <c r="M35" s="131"/>
      <c r="N35" s="131"/>
      <c r="O35" s="132"/>
      <c r="P35" s="133" t="s">
        <v>183</v>
      </c>
      <c r="Q35" s="134"/>
      <c r="R35" s="134"/>
      <c r="S35" s="134"/>
      <c r="T35" s="134"/>
      <c r="U35" s="134"/>
      <c r="V35" s="134"/>
      <c r="W35" s="135"/>
      <c r="X35" s="10" t="s">
        <v>37</v>
      </c>
      <c r="Y35" s="69"/>
      <c r="Z35" s="69"/>
      <c r="AA35" s="69"/>
      <c r="AB35" s="69"/>
      <c r="AC35" s="70"/>
    </row>
    <row r="36" spans="2:29" ht="18.95" customHeight="1">
      <c r="B36" s="128" t="s">
        <v>161</v>
      </c>
      <c r="C36" s="129"/>
      <c r="D36" s="129"/>
      <c r="E36" s="129"/>
      <c r="F36" s="129"/>
      <c r="G36" s="129"/>
      <c r="H36" s="129"/>
      <c r="I36" s="130"/>
      <c r="J36" s="10" t="s">
        <v>38</v>
      </c>
      <c r="K36" s="131"/>
      <c r="L36" s="131"/>
      <c r="M36" s="131"/>
      <c r="N36" s="131"/>
      <c r="O36" s="132"/>
      <c r="P36" s="133" t="s">
        <v>184</v>
      </c>
      <c r="Q36" s="134"/>
      <c r="R36" s="134"/>
      <c r="S36" s="134"/>
      <c r="T36" s="134"/>
      <c r="U36" s="134"/>
      <c r="V36" s="134"/>
      <c r="W36" s="135"/>
      <c r="X36" s="10" t="s">
        <v>38</v>
      </c>
      <c r="Y36" s="69"/>
      <c r="Z36" s="69"/>
      <c r="AA36" s="69"/>
      <c r="AB36" s="69"/>
      <c r="AC36" s="70"/>
    </row>
    <row r="37" spans="2:29" ht="18.95" customHeight="1">
      <c r="B37" s="128" t="s">
        <v>162</v>
      </c>
      <c r="C37" s="129"/>
      <c r="D37" s="129"/>
      <c r="E37" s="129"/>
      <c r="F37" s="129"/>
      <c r="G37" s="129"/>
      <c r="H37" s="129"/>
      <c r="I37" s="130"/>
      <c r="J37" s="10" t="s">
        <v>39</v>
      </c>
      <c r="K37" s="131"/>
      <c r="L37" s="131"/>
      <c r="M37" s="131"/>
      <c r="N37" s="131"/>
      <c r="O37" s="132"/>
      <c r="P37" s="133" t="s">
        <v>185</v>
      </c>
      <c r="Q37" s="134"/>
      <c r="R37" s="134"/>
      <c r="S37" s="134"/>
      <c r="T37" s="134"/>
      <c r="U37" s="134"/>
      <c r="V37" s="134"/>
      <c r="W37" s="135"/>
      <c r="X37" s="10" t="s">
        <v>39</v>
      </c>
      <c r="Y37" s="69"/>
      <c r="Z37" s="69"/>
      <c r="AA37" s="69"/>
      <c r="AB37" s="69"/>
      <c r="AC37" s="70"/>
    </row>
    <row r="38" spans="2:29" ht="18.95" customHeight="1">
      <c r="B38" s="128" t="s">
        <v>163</v>
      </c>
      <c r="C38" s="129"/>
      <c r="D38" s="129"/>
      <c r="E38" s="129"/>
      <c r="F38" s="129"/>
      <c r="G38" s="129"/>
      <c r="H38" s="129"/>
      <c r="I38" s="130"/>
      <c r="J38" s="10" t="s">
        <v>41</v>
      </c>
      <c r="K38" s="131"/>
      <c r="L38" s="131"/>
      <c r="M38" s="131"/>
      <c r="N38" s="131"/>
      <c r="O38" s="132"/>
      <c r="P38" s="133" t="s">
        <v>186</v>
      </c>
      <c r="Q38" s="134"/>
      <c r="R38" s="134"/>
      <c r="S38" s="134"/>
      <c r="T38" s="134"/>
      <c r="U38" s="134"/>
      <c r="V38" s="134"/>
      <c r="W38" s="135"/>
      <c r="X38" s="10" t="s">
        <v>41</v>
      </c>
      <c r="Y38" s="69"/>
      <c r="Z38" s="69"/>
      <c r="AA38" s="69"/>
      <c r="AB38" s="69"/>
      <c r="AC38" s="70"/>
    </row>
    <row r="39" spans="2:29" ht="18.95" customHeight="1">
      <c r="B39" s="128" t="s">
        <v>164</v>
      </c>
      <c r="C39" s="129"/>
      <c r="D39" s="129"/>
      <c r="E39" s="129"/>
      <c r="F39" s="129"/>
      <c r="G39" s="129"/>
      <c r="H39" s="129"/>
      <c r="I39" s="130"/>
      <c r="J39" s="10" t="s">
        <v>43</v>
      </c>
      <c r="K39" s="131"/>
      <c r="L39" s="131"/>
      <c r="M39" s="131"/>
      <c r="N39" s="131"/>
      <c r="O39" s="132"/>
      <c r="P39" s="133" t="s">
        <v>187</v>
      </c>
      <c r="Q39" s="134"/>
      <c r="R39" s="134"/>
      <c r="S39" s="134"/>
      <c r="T39" s="134"/>
      <c r="U39" s="134"/>
      <c r="V39" s="134"/>
      <c r="W39" s="135"/>
      <c r="X39" s="10" t="s">
        <v>43</v>
      </c>
      <c r="Y39" s="69"/>
      <c r="Z39" s="69"/>
      <c r="AA39" s="69"/>
      <c r="AB39" s="69"/>
      <c r="AC39" s="70"/>
    </row>
    <row r="40" spans="2:29" ht="18.95" customHeight="1">
      <c r="B40" s="128" t="s">
        <v>228</v>
      </c>
      <c r="C40" s="129"/>
      <c r="D40" s="129"/>
      <c r="E40" s="129"/>
      <c r="F40" s="129"/>
      <c r="G40" s="129"/>
      <c r="H40" s="129"/>
      <c r="I40" s="130"/>
      <c r="J40" s="10" t="s">
        <v>45</v>
      </c>
      <c r="K40" s="131"/>
      <c r="L40" s="131"/>
      <c r="M40" s="131"/>
      <c r="N40" s="131"/>
      <c r="O40" s="132"/>
      <c r="P40" s="133" t="s">
        <v>188</v>
      </c>
      <c r="Q40" s="134"/>
      <c r="R40" s="134"/>
      <c r="S40" s="134"/>
      <c r="T40" s="134"/>
      <c r="U40" s="134"/>
      <c r="V40" s="134"/>
      <c r="W40" s="135"/>
      <c r="X40" s="10" t="s">
        <v>45</v>
      </c>
      <c r="Y40" s="69"/>
      <c r="Z40" s="69"/>
      <c r="AA40" s="69"/>
      <c r="AB40" s="69"/>
      <c r="AC40" s="70"/>
    </row>
    <row r="41" spans="2:29" ht="18.95" customHeight="1">
      <c r="B41" s="164" t="s">
        <v>165</v>
      </c>
      <c r="C41" s="165"/>
      <c r="D41" s="165"/>
      <c r="E41" s="165"/>
      <c r="F41" s="165"/>
      <c r="G41" s="165"/>
      <c r="H41" s="165"/>
      <c r="I41" s="166"/>
      <c r="J41" s="22">
        <v>36</v>
      </c>
      <c r="K41" s="167">
        <f>SUM(K10,K15:O16,K19:O40)</f>
        <v>0</v>
      </c>
      <c r="L41" s="167"/>
      <c r="M41" s="167"/>
      <c r="N41" s="167"/>
      <c r="O41" s="168"/>
      <c r="P41" s="133" t="s">
        <v>189</v>
      </c>
      <c r="Q41" s="134"/>
      <c r="R41" s="134"/>
      <c r="S41" s="134"/>
      <c r="T41" s="134"/>
      <c r="U41" s="134"/>
      <c r="V41" s="134"/>
      <c r="W41" s="135"/>
      <c r="X41" s="10" t="s">
        <v>47</v>
      </c>
      <c r="Y41" s="69"/>
      <c r="Z41" s="69"/>
      <c r="AA41" s="69"/>
      <c r="AB41" s="69"/>
      <c r="AC41" s="70"/>
    </row>
    <row r="42" spans="2:29" ht="18.95" customHeight="1">
      <c r="B42" s="160"/>
      <c r="C42" s="161"/>
      <c r="D42" s="161"/>
      <c r="E42" s="161"/>
      <c r="F42" s="161"/>
      <c r="G42" s="161"/>
      <c r="H42" s="161"/>
      <c r="I42" s="161"/>
      <c r="J42" s="24"/>
      <c r="K42" s="162"/>
      <c r="L42" s="162"/>
      <c r="M42" s="162"/>
      <c r="N42" s="162"/>
      <c r="O42" s="163"/>
      <c r="P42" s="134" t="s">
        <v>190</v>
      </c>
      <c r="Q42" s="134"/>
      <c r="R42" s="134"/>
      <c r="S42" s="134"/>
      <c r="T42" s="134"/>
      <c r="U42" s="134"/>
      <c r="V42" s="134"/>
      <c r="W42" s="135"/>
      <c r="X42" s="10" t="s">
        <v>49</v>
      </c>
      <c r="Y42" s="69"/>
      <c r="Z42" s="69"/>
      <c r="AA42" s="69"/>
      <c r="AB42" s="69"/>
      <c r="AC42" s="70"/>
    </row>
    <row r="43" spans="2:29" ht="18.95" customHeight="1">
      <c r="B43" s="124"/>
      <c r="C43" s="125"/>
      <c r="D43" s="125"/>
      <c r="E43" s="125"/>
      <c r="F43" s="125"/>
      <c r="G43" s="125"/>
      <c r="H43" s="125"/>
      <c r="I43" s="125"/>
      <c r="J43" s="25"/>
      <c r="K43" s="120"/>
      <c r="L43" s="120"/>
      <c r="M43" s="120"/>
      <c r="N43" s="120"/>
      <c r="O43" s="121"/>
      <c r="P43" s="134" t="s">
        <v>191</v>
      </c>
      <c r="Q43" s="134"/>
      <c r="R43" s="134"/>
      <c r="S43" s="134"/>
      <c r="T43" s="134"/>
      <c r="U43" s="134"/>
      <c r="V43" s="134"/>
      <c r="W43" s="135"/>
      <c r="X43" s="10" t="s">
        <v>50</v>
      </c>
      <c r="Y43" s="69"/>
      <c r="Z43" s="69"/>
      <c r="AA43" s="69"/>
      <c r="AB43" s="69"/>
      <c r="AC43" s="70"/>
    </row>
    <row r="44" spans="2:29" ht="18.95" customHeight="1">
      <c r="B44" s="124"/>
      <c r="C44" s="125"/>
      <c r="D44" s="125"/>
      <c r="E44" s="125"/>
      <c r="F44" s="125"/>
      <c r="G44" s="125"/>
      <c r="H44" s="125"/>
      <c r="I44" s="125"/>
      <c r="J44" s="25"/>
      <c r="K44" s="120"/>
      <c r="L44" s="120"/>
      <c r="M44" s="120"/>
      <c r="N44" s="120"/>
      <c r="O44" s="121"/>
      <c r="P44" s="134" t="s">
        <v>157</v>
      </c>
      <c r="Q44" s="134"/>
      <c r="R44" s="134"/>
      <c r="S44" s="134"/>
      <c r="T44" s="134"/>
      <c r="U44" s="134"/>
      <c r="V44" s="134"/>
      <c r="W44" s="135"/>
      <c r="X44" s="10" t="s">
        <v>118</v>
      </c>
      <c r="Y44" s="69"/>
      <c r="Z44" s="69"/>
      <c r="AA44" s="69"/>
      <c r="AB44" s="69"/>
      <c r="AC44" s="70"/>
    </row>
    <row r="45" spans="2:29" ht="18.95" customHeight="1">
      <c r="B45" s="124"/>
      <c r="C45" s="125"/>
      <c r="D45" s="125"/>
      <c r="E45" s="125"/>
      <c r="F45" s="125"/>
      <c r="G45" s="125"/>
      <c r="H45" s="125"/>
      <c r="I45" s="125"/>
      <c r="J45" s="25"/>
      <c r="K45" s="120"/>
      <c r="L45" s="120"/>
      <c r="M45" s="120"/>
      <c r="N45" s="120"/>
      <c r="O45" s="121"/>
      <c r="P45" s="134" t="s">
        <v>158</v>
      </c>
      <c r="Q45" s="134"/>
      <c r="R45" s="134"/>
      <c r="S45" s="134"/>
      <c r="T45" s="134"/>
      <c r="U45" s="134"/>
      <c r="V45" s="134"/>
      <c r="W45" s="135"/>
      <c r="X45" s="10" t="s">
        <v>119</v>
      </c>
      <c r="Y45" s="69"/>
      <c r="Z45" s="69"/>
      <c r="AA45" s="69"/>
      <c r="AB45" s="69"/>
      <c r="AC45" s="70"/>
    </row>
    <row r="46" spans="2:29" ht="18.95" customHeight="1">
      <c r="B46" s="124"/>
      <c r="C46" s="125"/>
      <c r="D46" s="125"/>
      <c r="E46" s="125"/>
      <c r="F46" s="125"/>
      <c r="G46" s="125"/>
      <c r="H46" s="125"/>
      <c r="I46" s="125"/>
      <c r="J46" s="25"/>
      <c r="K46" s="120"/>
      <c r="L46" s="120"/>
      <c r="M46" s="120"/>
      <c r="N46" s="120"/>
      <c r="O46" s="121"/>
      <c r="P46" s="134" t="s">
        <v>192</v>
      </c>
      <c r="Q46" s="134"/>
      <c r="R46" s="134"/>
      <c r="S46" s="134"/>
      <c r="T46" s="134"/>
      <c r="U46" s="134"/>
      <c r="V46" s="134"/>
      <c r="W46" s="135"/>
      <c r="X46" s="10" t="s">
        <v>120</v>
      </c>
      <c r="Y46" s="69"/>
      <c r="Z46" s="69"/>
      <c r="AA46" s="69"/>
      <c r="AB46" s="69"/>
      <c r="AC46" s="70"/>
    </row>
    <row r="47" spans="2:29" ht="18.95" customHeight="1">
      <c r="B47" s="124"/>
      <c r="C47" s="125"/>
      <c r="D47" s="125"/>
      <c r="E47" s="125"/>
      <c r="F47" s="125"/>
      <c r="G47" s="125"/>
      <c r="H47" s="125"/>
      <c r="I47" s="125"/>
      <c r="J47" s="25"/>
      <c r="K47" s="120"/>
      <c r="L47" s="120"/>
      <c r="M47" s="120"/>
      <c r="N47" s="120"/>
      <c r="O47" s="121"/>
      <c r="P47" s="134" t="s">
        <v>193</v>
      </c>
      <c r="Q47" s="134"/>
      <c r="R47" s="134"/>
      <c r="S47" s="134"/>
      <c r="T47" s="134"/>
      <c r="U47" s="134"/>
      <c r="V47" s="134"/>
      <c r="W47" s="135"/>
      <c r="X47" s="10" t="s">
        <v>121</v>
      </c>
      <c r="Y47" s="69"/>
      <c r="Z47" s="69"/>
      <c r="AA47" s="69"/>
      <c r="AB47" s="69"/>
      <c r="AC47" s="70"/>
    </row>
    <row r="48" spans="2:29" ht="18.95" customHeight="1">
      <c r="B48" s="124"/>
      <c r="C48" s="125"/>
      <c r="D48" s="125"/>
      <c r="E48" s="125"/>
      <c r="F48" s="125"/>
      <c r="G48" s="125"/>
      <c r="H48" s="125"/>
      <c r="I48" s="125"/>
      <c r="J48" s="25"/>
      <c r="K48" s="120"/>
      <c r="L48" s="120"/>
      <c r="M48" s="120"/>
      <c r="N48" s="120"/>
      <c r="O48" s="121"/>
      <c r="P48" s="134" t="s">
        <v>194</v>
      </c>
      <c r="Q48" s="134"/>
      <c r="R48" s="134"/>
      <c r="S48" s="134"/>
      <c r="T48" s="134"/>
      <c r="U48" s="134"/>
      <c r="V48" s="134"/>
      <c r="W48" s="135"/>
      <c r="X48" s="10" t="s">
        <v>122</v>
      </c>
      <c r="Y48" s="69"/>
      <c r="Z48" s="69"/>
      <c r="AA48" s="69"/>
      <c r="AB48" s="69"/>
      <c r="AC48" s="70"/>
    </row>
    <row r="49" spans="2:29" ht="18.95" customHeight="1">
      <c r="B49" s="124"/>
      <c r="C49" s="125"/>
      <c r="D49" s="125"/>
      <c r="E49" s="125"/>
      <c r="F49" s="125"/>
      <c r="G49" s="125"/>
      <c r="H49" s="125"/>
      <c r="I49" s="125"/>
      <c r="J49" s="25"/>
      <c r="K49" s="120"/>
      <c r="L49" s="120"/>
      <c r="M49" s="120"/>
      <c r="N49" s="120"/>
      <c r="O49" s="121"/>
      <c r="P49" s="134" t="s">
        <v>195</v>
      </c>
      <c r="Q49" s="134"/>
      <c r="R49" s="134"/>
      <c r="S49" s="134"/>
      <c r="T49" s="134"/>
      <c r="U49" s="134"/>
      <c r="V49" s="134"/>
      <c r="W49" s="135"/>
      <c r="X49" s="10" t="s">
        <v>123</v>
      </c>
      <c r="Y49" s="69"/>
      <c r="Z49" s="69"/>
      <c r="AA49" s="69"/>
      <c r="AB49" s="69"/>
      <c r="AC49" s="70"/>
    </row>
    <row r="50" spans="2:29" ht="18.95" customHeight="1">
      <c r="B50" s="124"/>
      <c r="C50" s="125"/>
      <c r="D50" s="125"/>
      <c r="E50" s="125"/>
      <c r="F50" s="125"/>
      <c r="G50" s="125"/>
      <c r="H50" s="125"/>
      <c r="I50" s="125"/>
      <c r="J50" s="25"/>
      <c r="K50" s="120"/>
      <c r="L50" s="120"/>
      <c r="M50" s="120"/>
      <c r="N50" s="120"/>
      <c r="O50" s="121"/>
      <c r="P50" s="134" t="s">
        <v>196</v>
      </c>
      <c r="Q50" s="134"/>
      <c r="R50" s="134"/>
      <c r="S50" s="134"/>
      <c r="T50" s="134"/>
      <c r="U50" s="134"/>
      <c r="V50" s="134"/>
      <c r="W50" s="135"/>
      <c r="X50" s="10" t="s">
        <v>124</v>
      </c>
      <c r="Y50" s="69"/>
      <c r="Z50" s="69"/>
      <c r="AA50" s="69"/>
      <c r="AB50" s="69"/>
      <c r="AC50" s="70"/>
    </row>
    <row r="51" spans="2:29" ht="18.95" customHeight="1">
      <c r="B51" s="124"/>
      <c r="C51" s="125"/>
      <c r="D51" s="125"/>
      <c r="E51" s="125"/>
      <c r="F51" s="125"/>
      <c r="G51" s="125"/>
      <c r="H51" s="125"/>
      <c r="I51" s="125"/>
      <c r="J51" s="25"/>
      <c r="K51" s="120"/>
      <c r="L51" s="120"/>
      <c r="M51" s="120"/>
      <c r="N51" s="120"/>
      <c r="O51" s="121"/>
      <c r="P51" s="134" t="s">
        <v>166</v>
      </c>
      <c r="Q51" s="134"/>
      <c r="R51" s="134"/>
      <c r="S51" s="134"/>
      <c r="T51" s="134"/>
      <c r="U51" s="134"/>
      <c r="V51" s="134"/>
      <c r="W51" s="135"/>
      <c r="X51" s="10" t="s">
        <v>125</v>
      </c>
      <c r="Y51" s="69"/>
      <c r="Z51" s="69"/>
      <c r="AA51" s="69"/>
      <c r="AB51" s="69"/>
      <c r="AC51" s="70"/>
    </row>
    <row r="52" spans="2:29" ht="18.95" customHeight="1">
      <c r="B52" s="124"/>
      <c r="C52" s="125"/>
      <c r="D52" s="125"/>
      <c r="E52" s="125"/>
      <c r="F52" s="125"/>
      <c r="G52" s="125"/>
      <c r="H52" s="125"/>
      <c r="I52" s="125"/>
      <c r="J52" s="25"/>
      <c r="K52" s="120"/>
      <c r="L52" s="120"/>
      <c r="M52" s="120"/>
      <c r="N52" s="120"/>
      <c r="O52" s="121"/>
      <c r="P52" s="134" t="s">
        <v>197</v>
      </c>
      <c r="Q52" s="134"/>
      <c r="R52" s="134"/>
      <c r="S52" s="134"/>
      <c r="T52" s="134"/>
      <c r="U52" s="134"/>
      <c r="V52" s="134"/>
      <c r="W52" s="135"/>
      <c r="X52" s="10" t="s">
        <v>126</v>
      </c>
      <c r="Y52" s="69"/>
      <c r="Z52" s="69"/>
      <c r="AA52" s="69"/>
      <c r="AB52" s="69"/>
      <c r="AC52" s="70"/>
    </row>
    <row r="53" spans="2:29" ht="18.95" customHeight="1">
      <c r="B53" s="124"/>
      <c r="C53" s="125"/>
      <c r="D53" s="125"/>
      <c r="E53" s="125"/>
      <c r="F53" s="125"/>
      <c r="G53" s="125"/>
      <c r="H53" s="125"/>
      <c r="I53" s="125"/>
      <c r="J53" s="25"/>
      <c r="K53" s="120"/>
      <c r="L53" s="120"/>
      <c r="M53" s="120"/>
      <c r="N53" s="120"/>
      <c r="O53" s="121"/>
      <c r="P53" s="134" t="s">
        <v>198</v>
      </c>
      <c r="Q53" s="134"/>
      <c r="R53" s="134"/>
      <c r="S53" s="134"/>
      <c r="T53" s="134"/>
      <c r="U53" s="134"/>
      <c r="V53" s="134"/>
      <c r="W53" s="135"/>
      <c r="X53" s="10" t="s">
        <v>127</v>
      </c>
      <c r="Y53" s="69"/>
      <c r="Z53" s="69"/>
      <c r="AA53" s="69"/>
      <c r="AB53" s="69"/>
      <c r="AC53" s="70"/>
    </row>
    <row r="54" spans="2:29" ht="18.95" customHeight="1">
      <c r="B54" s="124"/>
      <c r="C54" s="125"/>
      <c r="D54" s="125"/>
      <c r="E54" s="125"/>
      <c r="F54" s="125"/>
      <c r="G54" s="125"/>
      <c r="H54" s="125"/>
      <c r="I54" s="125"/>
      <c r="J54" s="25"/>
      <c r="K54" s="120"/>
      <c r="L54" s="120"/>
      <c r="M54" s="120"/>
      <c r="N54" s="120"/>
      <c r="O54" s="121"/>
      <c r="P54" s="134" t="s">
        <v>271</v>
      </c>
      <c r="Q54" s="134"/>
      <c r="R54" s="134"/>
      <c r="S54" s="134"/>
      <c r="T54" s="134"/>
      <c r="U54" s="134"/>
      <c r="V54" s="134"/>
      <c r="W54" s="135"/>
      <c r="X54" s="10" t="s">
        <v>128</v>
      </c>
      <c r="Y54" s="69"/>
      <c r="Z54" s="69"/>
      <c r="AA54" s="69"/>
      <c r="AB54" s="69"/>
      <c r="AC54" s="70"/>
    </row>
    <row r="55" spans="2:29" ht="18.95" customHeight="1">
      <c r="B55" s="124"/>
      <c r="C55" s="125"/>
      <c r="D55" s="125"/>
      <c r="E55" s="125"/>
      <c r="F55" s="125"/>
      <c r="G55" s="125"/>
      <c r="H55" s="125"/>
      <c r="I55" s="125"/>
      <c r="J55" s="25"/>
      <c r="K55" s="120"/>
      <c r="L55" s="120"/>
      <c r="M55" s="120"/>
      <c r="N55" s="120"/>
      <c r="O55" s="121"/>
      <c r="P55" s="122" t="s">
        <v>199</v>
      </c>
      <c r="Q55" s="122"/>
      <c r="R55" s="122"/>
      <c r="S55" s="122"/>
      <c r="T55" s="122"/>
      <c r="U55" s="122"/>
      <c r="V55" s="122"/>
      <c r="W55" s="123"/>
      <c r="X55" s="10" t="s">
        <v>129</v>
      </c>
      <c r="Y55" s="66">
        <f>Y10+Y16+Y26+Y27</f>
        <v>0</v>
      </c>
      <c r="Z55" s="66"/>
      <c r="AA55" s="66"/>
      <c r="AB55" s="66"/>
      <c r="AC55" s="67"/>
    </row>
    <row r="56" spans="2:29" ht="18.95" customHeight="1">
      <c r="B56" s="124"/>
      <c r="C56" s="125"/>
      <c r="D56" s="125"/>
      <c r="E56" s="125"/>
      <c r="F56" s="125"/>
      <c r="G56" s="125"/>
      <c r="H56" s="125"/>
      <c r="I56" s="125"/>
      <c r="J56" s="25"/>
      <c r="K56" s="120"/>
      <c r="L56" s="120"/>
      <c r="M56" s="120"/>
      <c r="N56" s="120"/>
      <c r="O56" s="121"/>
      <c r="P56" s="122" t="s">
        <v>200</v>
      </c>
      <c r="Q56" s="122"/>
      <c r="R56" s="122"/>
      <c r="S56" s="122"/>
      <c r="T56" s="122"/>
      <c r="U56" s="122"/>
      <c r="V56" s="122"/>
      <c r="W56" s="123"/>
      <c r="X56" s="10" t="s">
        <v>130</v>
      </c>
      <c r="Y56" s="69"/>
      <c r="Z56" s="69"/>
      <c r="AA56" s="69"/>
      <c r="AB56" s="69"/>
      <c r="AC56" s="70"/>
    </row>
    <row r="57" spans="2:29" ht="18.95" customHeight="1">
      <c r="B57" s="124"/>
      <c r="C57" s="125"/>
      <c r="D57" s="125"/>
      <c r="E57" s="125"/>
      <c r="F57" s="125"/>
      <c r="G57" s="125"/>
      <c r="H57" s="125"/>
      <c r="I57" s="125"/>
      <c r="J57" s="25"/>
      <c r="K57" s="120"/>
      <c r="L57" s="120"/>
      <c r="M57" s="120"/>
      <c r="N57" s="120"/>
      <c r="O57" s="121"/>
      <c r="P57" s="122" t="s">
        <v>201</v>
      </c>
      <c r="Q57" s="122"/>
      <c r="R57" s="122"/>
      <c r="S57" s="122"/>
      <c r="T57" s="122"/>
      <c r="U57" s="122"/>
      <c r="V57" s="122"/>
      <c r="W57" s="123"/>
      <c r="X57" s="10" t="s">
        <v>131</v>
      </c>
      <c r="Y57" s="69"/>
      <c r="Z57" s="69"/>
      <c r="AA57" s="69"/>
      <c r="AB57" s="69"/>
      <c r="AC57" s="70"/>
    </row>
    <row r="58" spans="2:29" ht="18.95" customHeight="1">
      <c r="B58" s="124"/>
      <c r="C58" s="125"/>
      <c r="D58" s="125"/>
      <c r="E58" s="125"/>
      <c r="F58" s="125"/>
      <c r="G58" s="125"/>
      <c r="H58" s="125"/>
      <c r="I58" s="125"/>
      <c r="J58" s="25"/>
      <c r="K58" s="120"/>
      <c r="L58" s="120"/>
      <c r="M58" s="120"/>
      <c r="N58" s="120"/>
      <c r="O58" s="121"/>
      <c r="P58" s="122" t="s">
        <v>202</v>
      </c>
      <c r="Q58" s="122"/>
      <c r="R58" s="122"/>
      <c r="S58" s="122"/>
      <c r="T58" s="122"/>
      <c r="U58" s="122"/>
      <c r="V58" s="122"/>
      <c r="W58" s="123"/>
      <c r="X58" s="10" t="s">
        <v>132</v>
      </c>
      <c r="Y58" s="66">
        <f>Y55+Y56+Y57</f>
        <v>0</v>
      </c>
      <c r="Z58" s="66"/>
      <c r="AA58" s="66"/>
      <c r="AB58" s="66"/>
      <c r="AC58" s="67"/>
    </row>
    <row r="59" spans="2:29" ht="18.95" customHeight="1">
      <c r="B59" s="126"/>
      <c r="C59" s="127"/>
      <c r="D59" s="127"/>
      <c r="E59" s="127"/>
      <c r="F59" s="127"/>
      <c r="G59" s="127"/>
      <c r="H59" s="127"/>
      <c r="I59" s="127"/>
      <c r="J59" s="25"/>
      <c r="K59" s="120"/>
      <c r="L59" s="120"/>
      <c r="M59" s="120"/>
      <c r="N59" s="120"/>
      <c r="O59" s="121"/>
      <c r="P59" s="122" t="s">
        <v>203</v>
      </c>
      <c r="Q59" s="122"/>
      <c r="R59" s="122"/>
      <c r="S59" s="122"/>
      <c r="T59" s="122"/>
      <c r="U59" s="122"/>
      <c r="V59" s="122"/>
      <c r="W59" s="123"/>
      <c r="X59" s="10" t="s">
        <v>133</v>
      </c>
      <c r="Y59" s="69"/>
      <c r="Z59" s="69"/>
      <c r="AA59" s="69"/>
      <c r="AB59" s="69"/>
      <c r="AC59" s="70"/>
    </row>
    <row r="60" spans="2:29" ht="18.95" customHeight="1">
      <c r="B60" s="118"/>
      <c r="C60" s="119"/>
      <c r="D60" s="119"/>
      <c r="E60" s="119"/>
      <c r="F60" s="119"/>
      <c r="G60" s="119"/>
      <c r="H60" s="119"/>
      <c r="I60" s="119"/>
      <c r="J60" s="25"/>
      <c r="K60" s="120"/>
      <c r="L60" s="120"/>
      <c r="M60" s="120"/>
      <c r="N60" s="120"/>
      <c r="O60" s="121"/>
      <c r="P60" s="122" t="s">
        <v>204</v>
      </c>
      <c r="Q60" s="122"/>
      <c r="R60" s="122"/>
      <c r="S60" s="122"/>
      <c r="T60" s="122"/>
      <c r="U60" s="122"/>
      <c r="V60" s="122"/>
      <c r="W60" s="123"/>
      <c r="X60" s="22" t="s">
        <v>134</v>
      </c>
      <c r="Y60" s="69"/>
      <c r="Z60" s="69"/>
      <c r="AA60" s="69"/>
      <c r="AB60" s="69"/>
      <c r="AC60" s="70"/>
    </row>
    <row r="61" spans="2:29" ht="18.95" customHeight="1">
      <c r="B61" s="110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2"/>
      <c r="P61" s="108" t="s">
        <v>205</v>
      </c>
      <c r="Q61" s="108"/>
      <c r="R61" s="108"/>
      <c r="S61" s="108"/>
      <c r="T61" s="108"/>
      <c r="U61" s="108"/>
      <c r="V61" s="108"/>
      <c r="W61" s="109"/>
      <c r="X61" s="22">
        <v>53</v>
      </c>
      <c r="Y61" s="106">
        <f>Y58-Y59-Y60</f>
        <v>0</v>
      </c>
      <c r="Z61" s="106"/>
      <c r="AA61" s="106"/>
      <c r="AB61" s="106"/>
      <c r="AC61" s="107"/>
    </row>
    <row r="62" spans="2:29" ht="18.95" customHeight="1">
      <c r="B62" s="113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5"/>
      <c r="P62" s="116"/>
      <c r="Q62" s="117"/>
      <c r="R62" s="117"/>
      <c r="S62" s="117"/>
      <c r="T62" s="117"/>
      <c r="U62" s="117"/>
      <c r="V62" s="117"/>
      <c r="W62" s="117"/>
      <c r="X62" s="11"/>
      <c r="Y62" s="95"/>
      <c r="Z62" s="95"/>
      <c r="AA62" s="95"/>
      <c r="AB62" s="95"/>
      <c r="AC62" s="96"/>
    </row>
    <row r="63" spans="2:29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3" t="s">
        <v>88</v>
      </c>
    </row>
  </sheetData>
  <mergeCells count="225">
    <mergeCell ref="B50:I50"/>
    <mergeCell ref="K50:O50"/>
    <mergeCell ref="P50:W50"/>
    <mergeCell ref="Y50:AC50"/>
    <mergeCell ref="B51:I51"/>
    <mergeCell ref="K51:O51"/>
    <mergeCell ref="P51:W51"/>
    <mergeCell ref="Y51:AC51"/>
    <mergeCell ref="B55:I55"/>
    <mergeCell ref="K55:O55"/>
    <mergeCell ref="P55:W55"/>
    <mergeCell ref="Y55:AC55"/>
    <mergeCell ref="B52:I52"/>
    <mergeCell ref="K52:O52"/>
    <mergeCell ref="P52:W52"/>
    <mergeCell ref="Y52:AC52"/>
    <mergeCell ref="B53:I53"/>
    <mergeCell ref="K53:O53"/>
    <mergeCell ref="P53:W53"/>
    <mergeCell ref="Y53:AC53"/>
    <mergeCell ref="B54:I54"/>
    <mergeCell ref="K54:O54"/>
    <mergeCell ref="P54:W54"/>
    <mergeCell ref="Y54:AC54"/>
    <mergeCell ref="B44:I44"/>
    <mergeCell ref="K44:O44"/>
    <mergeCell ref="P44:W44"/>
    <mergeCell ref="Y44:AC44"/>
    <mergeCell ref="B49:I49"/>
    <mergeCell ref="K49:O49"/>
    <mergeCell ref="P49:W49"/>
    <mergeCell ref="Y49:AC49"/>
    <mergeCell ref="B45:I45"/>
    <mergeCell ref="K45:O45"/>
    <mergeCell ref="B47:I47"/>
    <mergeCell ref="K47:O47"/>
    <mergeCell ref="P47:W47"/>
    <mergeCell ref="Y47:AC47"/>
    <mergeCell ref="B48:I48"/>
    <mergeCell ref="K48:O48"/>
    <mergeCell ref="P48:W48"/>
    <mergeCell ref="Y48:AC48"/>
    <mergeCell ref="P45:W45"/>
    <mergeCell ref="Y45:AC45"/>
    <mergeCell ref="B46:I46"/>
    <mergeCell ref="K46:O46"/>
    <mergeCell ref="P46:W46"/>
    <mergeCell ref="Y46:AC46"/>
    <mergeCell ref="B42:I42"/>
    <mergeCell ref="K42:O42"/>
    <mergeCell ref="P42:W42"/>
    <mergeCell ref="Y42:AC42"/>
    <mergeCell ref="B43:I43"/>
    <mergeCell ref="K43:O43"/>
    <mergeCell ref="P43:W43"/>
    <mergeCell ref="Y43:AC43"/>
    <mergeCell ref="B40:I40"/>
    <mergeCell ref="K40:O40"/>
    <mergeCell ref="P40:W40"/>
    <mergeCell ref="Y40:AC40"/>
    <mergeCell ref="B41:I41"/>
    <mergeCell ref="K41:O41"/>
    <mergeCell ref="P41:W41"/>
    <mergeCell ref="Y41:AC41"/>
    <mergeCell ref="B38:I38"/>
    <mergeCell ref="K38:O38"/>
    <mergeCell ref="P38:W38"/>
    <mergeCell ref="Y38:AC38"/>
    <mergeCell ref="B39:I39"/>
    <mergeCell ref="K39:O39"/>
    <mergeCell ref="P39:W39"/>
    <mergeCell ref="Y39:AC39"/>
    <mergeCell ref="B3:AC3"/>
    <mergeCell ref="K4:T4"/>
    <mergeCell ref="B6:F6"/>
    <mergeCell ref="G6:O6"/>
    <mergeCell ref="P6:R7"/>
    <mergeCell ref="S6:W7"/>
    <mergeCell ref="X6:AC6"/>
    <mergeCell ref="B7:F7"/>
    <mergeCell ref="G7:O7"/>
    <mergeCell ref="X7:AC7"/>
    <mergeCell ref="B8:O8"/>
    <mergeCell ref="P8:AC8"/>
    <mergeCell ref="B9:I9"/>
    <mergeCell ref="K9:O9"/>
    <mergeCell ref="P9:W9"/>
    <mergeCell ref="Y9:AC9"/>
    <mergeCell ref="B11:I11"/>
    <mergeCell ref="K11:O11"/>
    <mergeCell ref="P11:W11"/>
    <mergeCell ref="Y11:AC11"/>
    <mergeCell ref="B10:I10"/>
    <mergeCell ref="K10:O10"/>
    <mergeCell ref="P10:W10"/>
    <mergeCell ref="Y10:AC10"/>
    <mergeCell ref="B13:I13"/>
    <mergeCell ref="K13:O13"/>
    <mergeCell ref="P13:W13"/>
    <mergeCell ref="Y13:AC13"/>
    <mergeCell ref="B12:I12"/>
    <mergeCell ref="K12:O12"/>
    <mergeCell ref="P12:W12"/>
    <mergeCell ref="Y12:AC12"/>
    <mergeCell ref="B15:I15"/>
    <mergeCell ref="K15:O15"/>
    <mergeCell ref="P15:W15"/>
    <mergeCell ref="Y15:AC15"/>
    <mergeCell ref="B14:I14"/>
    <mergeCell ref="K14:O14"/>
    <mergeCell ref="P14:W14"/>
    <mergeCell ref="Y14:AC14"/>
    <mergeCell ref="B17:I17"/>
    <mergeCell ref="K17:O17"/>
    <mergeCell ref="P17:W17"/>
    <mergeCell ref="Y17:AC17"/>
    <mergeCell ref="B16:I16"/>
    <mergeCell ref="K16:O16"/>
    <mergeCell ref="P16:W16"/>
    <mergeCell ref="Y16:AC16"/>
    <mergeCell ref="B19:I19"/>
    <mergeCell ref="K19:O19"/>
    <mergeCell ref="P19:W19"/>
    <mergeCell ref="Y19:AC19"/>
    <mergeCell ref="B18:I18"/>
    <mergeCell ref="K18:O18"/>
    <mergeCell ref="P18:W18"/>
    <mergeCell ref="Y18:AC18"/>
    <mergeCell ref="B21:I21"/>
    <mergeCell ref="K21:O21"/>
    <mergeCell ref="P21:W21"/>
    <mergeCell ref="Y21:AC21"/>
    <mergeCell ref="B20:I20"/>
    <mergeCell ref="K20:O20"/>
    <mergeCell ref="P20:W20"/>
    <mergeCell ref="Y20:AC20"/>
    <mergeCell ref="B23:I23"/>
    <mergeCell ref="K23:O23"/>
    <mergeCell ref="P23:W23"/>
    <mergeCell ref="Y23:AC23"/>
    <mergeCell ref="B22:I22"/>
    <mergeCell ref="K22:O22"/>
    <mergeCell ref="P22:W22"/>
    <mergeCell ref="Y22:AC22"/>
    <mergeCell ref="B25:I25"/>
    <mergeCell ref="K25:O25"/>
    <mergeCell ref="P25:W25"/>
    <mergeCell ref="Y25:AC25"/>
    <mergeCell ref="B24:I24"/>
    <mergeCell ref="K24:O24"/>
    <mergeCell ref="P24:W24"/>
    <mergeCell ref="Y24:AC24"/>
    <mergeCell ref="B27:I27"/>
    <mergeCell ref="K27:O27"/>
    <mergeCell ref="P27:W27"/>
    <mergeCell ref="Y27:AC27"/>
    <mergeCell ref="B26:I26"/>
    <mergeCell ref="K26:O26"/>
    <mergeCell ref="P26:W26"/>
    <mergeCell ref="Y26:AC26"/>
    <mergeCell ref="B29:I29"/>
    <mergeCell ref="K29:O29"/>
    <mergeCell ref="P29:W29"/>
    <mergeCell ref="Y29:AC29"/>
    <mergeCell ref="B28:I28"/>
    <mergeCell ref="K28:O28"/>
    <mergeCell ref="P28:W28"/>
    <mergeCell ref="Y28:AC28"/>
    <mergeCell ref="B31:I31"/>
    <mergeCell ref="K31:O31"/>
    <mergeCell ref="P31:W31"/>
    <mergeCell ref="Y31:AC31"/>
    <mergeCell ref="B30:I30"/>
    <mergeCell ref="K30:O30"/>
    <mergeCell ref="P30:W30"/>
    <mergeCell ref="Y30:AC30"/>
    <mergeCell ref="B33:I33"/>
    <mergeCell ref="K33:O33"/>
    <mergeCell ref="P33:W33"/>
    <mergeCell ref="Y33:AC33"/>
    <mergeCell ref="B32:I32"/>
    <mergeCell ref="K32:O32"/>
    <mergeCell ref="P32:W32"/>
    <mergeCell ref="Y32:AC32"/>
    <mergeCell ref="B35:I35"/>
    <mergeCell ref="K35:O35"/>
    <mergeCell ref="P35:W35"/>
    <mergeCell ref="Y35:AC35"/>
    <mergeCell ref="B34:I34"/>
    <mergeCell ref="K34:O34"/>
    <mergeCell ref="P34:W34"/>
    <mergeCell ref="Y34:AC34"/>
    <mergeCell ref="B37:I37"/>
    <mergeCell ref="K37:O37"/>
    <mergeCell ref="P37:W37"/>
    <mergeCell ref="Y37:AC37"/>
    <mergeCell ref="B36:I36"/>
    <mergeCell ref="K36:O36"/>
    <mergeCell ref="P36:W36"/>
    <mergeCell ref="Y36:AC36"/>
    <mergeCell ref="B57:I57"/>
    <mergeCell ref="K57:O57"/>
    <mergeCell ref="P57:W57"/>
    <mergeCell ref="Y57:AC57"/>
    <mergeCell ref="B56:I56"/>
    <mergeCell ref="K56:O56"/>
    <mergeCell ref="P56:W56"/>
    <mergeCell ref="Y56:AC56"/>
    <mergeCell ref="B59:I59"/>
    <mergeCell ref="K59:O59"/>
    <mergeCell ref="P59:W59"/>
    <mergeCell ref="Y59:AC59"/>
    <mergeCell ref="B58:I58"/>
    <mergeCell ref="K58:O58"/>
    <mergeCell ref="P58:W58"/>
    <mergeCell ref="Y58:AC58"/>
    <mergeCell ref="P61:W61"/>
    <mergeCell ref="Y61:AC61"/>
    <mergeCell ref="B61:O62"/>
    <mergeCell ref="P62:W62"/>
    <mergeCell ref="Y62:AC62"/>
    <mergeCell ref="B60:I60"/>
    <mergeCell ref="K60:O60"/>
    <mergeCell ref="P60:W60"/>
    <mergeCell ref="Y60:AC6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66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D54"/>
  <sheetViews>
    <sheetView showGridLines="0" showZeros="0" zoomScaleNormal="100" workbookViewId="0">
      <selection activeCell="AF7" sqref="AF7"/>
    </sheetView>
  </sheetViews>
  <sheetFormatPr defaultRowHeight="11.25"/>
  <cols>
    <col min="1" max="1" width="2.83203125" customWidth="1"/>
    <col min="2" max="29" width="4" customWidth="1"/>
  </cols>
  <sheetData>
    <row r="2" spans="2:29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260</v>
      </c>
    </row>
    <row r="3" spans="2:29" ht="20.100000000000001" customHeight="1">
      <c r="B3" s="42" t="s">
        <v>52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4"/>
    </row>
    <row r="4" spans="2:29">
      <c r="B4" s="3"/>
      <c r="C4" s="4"/>
      <c r="D4" s="4"/>
      <c r="E4" s="4"/>
      <c r="F4" s="4"/>
      <c r="G4" s="4"/>
      <c r="H4" s="4"/>
      <c r="I4" s="4"/>
      <c r="J4" s="4"/>
      <c r="K4" s="45"/>
      <c r="L4" s="45"/>
      <c r="M4" s="45"/>
      <c r="N4" s="45"/>
      <c r="O4" s="45"/>
      <c r="P4" s="45"/>
      <c r="Q4" s="45"/>
      <c r="R4" s="45"/>
      <c r="S4" s="45"/>
      <c r="T4" s="45"/>
      <c r="U4" s="4"/>
      <c r="V4" s="4"/>
      <c r="W4" s="4"/>
      <c r="X4" s="4"/>
      <c r="Y4" s="4"/>
      <c r="Z4" s="4"/>
      <c r="AA4" s="4"/>
      <c r="AB4" s="4"/>
      <c r="AC4" s="5" t="s">
        <v>53</v>
      </c>
    </row>
    <row r="5" spans="2:29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8"/>
    </row>
    <row r="6" spans="2:29" ht="20.100000000000001" customHeight="1">
      <c r="B6" s="46" t="s">
        <v>54</v>
      </c>
      <c r="C6" s="47"/>
      <c r="D6" s="47"/>
      <c r="E6" s="47"/>
      <c r="F6" s="47"/>
      <c r="G6" s="48">
        <f>[1]기본정보!$F$9</f>
        <v>2038163202</v>
      </c>
      <c r="H6" s="48"/>
      <c r="I6" s="48"/>
      <c r="J6" s="48"/>
      <c r="K6" s="48"/>
      <c r="L6" s="48"/>
      <c r="M6" s="48"/>
      <c r="N6" s="48"/>
      <c r="O6" s="48"/>
      <c r="P6" s="49" t="s">
        <v>55</v>
      </c>
      <c r="Q6" s="49"/>
      <c r="R6" s="49"/>
      <c r="S6" s="50" t="str">
        <f>[1]기본정보!$F$6</f>
        <v>영화조세**</v>
      </c>
      <c r="T6" s="51"/>
      <c r="U6" s="51"/>
      <c r="V6" s="51"/>
      <c r="W6" s="52"/>
      <c r="X6" s="56">
        <f>[1]기본정보!$F$15</f>
        <v>43101</v>
      </c>
      <c r="Y6" s="57"/>
      <c r="Z6" s="57"/>
      <c r="AA6" s="57"/>
      <c r="AB6" s="57"/>
      <c r="AC6" s="58"/>
    </row>
    <row r="7" spans="2:29" ht="20.100000000000001" customHeight="1">
      <c r="B7" s="46" t="s">
        <v>56</v>
      </c>
      <c r="C7" s="47"/>
      <c r="D7" s="47"/>
      <c r="E7" s="47"/>
      <c r="F7" s="47"/>
      <c r="G7" s="59">
        <f>[1]기본정보!$F$8</f>
        <v>1101112222222</v>
      </c>
      <c r="H7" s="59"/>
      <c r="I7" s="59"/>
      <c r="J7" s="59"/>
      <c r="K7" s="59"/>
      <c r="L7" s="59"/>
      <c r="M7" s="59"/>
      <c r="N7" s="59"/>
      <c r="O7" s="59"/>
      <c r="P7" s="49"/>
      <c r="Q7" s="49"/>
      <c r="R7" s="49"/>
      <c r="S7" s="53"/>
      <c r="T7" s="54"/>
      <c r="U7" s="54"/>
      <c r="V7" s="54"/>
      <c r="W7" s="55"/>
      <c r="X7" s="60">
        <f>[1]기본정보!$F$16</f>
        <v>43465</v>
      </c>
      <c r="Y7" s="60"/>
      <c r="Z7" s="60"/>
      <c r="AA7" s="60"/>
      <c r="AB7" s="60"/>
      <c r="AC7" s="61"/>
    </row>
    <row r="8" spans="2:29" ht="18.95" customHeight="1">
      <c r="B8" s="71" t="s">
        <v>91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 t="s">
        <v>92</v>
      </c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3"/>
    </row>
    <row r="9" spans="2:29" ht="18.95" customHeight="1">
      <c r="B9" s="74" t="s">
        <v>59</v>
      </c>
      <c r="C9" s="49"/>
      <c r="D9" s="49"/>
      <c r="E9" s="49"/>
      <c r="F9" s="49"/>
      <c r="G9" s="49"/>
      <c r="H9" s="49"/>
      <c r="I9" s="49"/>
      <c r="J9" s="27" t="s">
        <v>60</v>
      </c>
      <c r="K9" s="49" t="s">
        <v>61</v>
      </c>
      <c r="L9" s="49"/>
      <c r="M9" s="49"/>
      <c r="N9" s="49"/>
      <c r="O9" s="49"/>
      <c r="P9" s="49" t="s">
        <v>59</v>
      </c>
      <c r="Q9" s="49"/>
      <c r="R9" s="49"/>
      <c r="S9" s="49"/>
      <c r="T9" s="49"/>
      <c r="U9" s="49"/>
      <c r="V9" s="49"/>
      <c r="W9" s="49"/>
      <c r="X9" s="27" t="s">
        <v>60</v>
      </c>
      <c r="Y9" s="49" t="s">
        <v>61</v>
      </c>
      <c r="Z9" s="49"/>
      <c r="AA9" s="49"/>
      <c r="AB9" s="49"/>
      <c r="AC9" s="75"/>
    </row>
    <row r="10" spans="2:29" ht="18.95" customHeight="1">
      <c r="B10" s="62" t="s">
        <v>62</v>
      </c>
      <c r="C10" s="63"/>
      <c r="D10" s="63"/>
      <c r="E10" s="63"/>
      <c r="F10" s="63"/>
      <c r="G10" s="63"/>
      <c r="H10" s="63"/>
      <c r="I10" s="64"/>
      <c r="J10" s="28">
        <v>1</v>
      </c>
      <c r="K10" s="65">
        <f>SUM(K11:O14)</f>
        <v>0</v>
      </c>
      <c r="L10" s="66"/>
      <c r="M10" s="66"/>
      <c r="N10" s="66"/>
      <c r="O10" s="66"/>
      <c r="P10" s="63" t="s">
        <v>62</v>
      </c>
      <c r="Q10" s="63"/>
      <c r="R10" s="63"/>
      <c r="S10" s="63"/>
      <c r="T10" s="63"/>
      <c r="U10" s="63"/>
      <c r="V10" s="63"/>
      <c r="W10" s="64"/>
      <c r="X10" s="28">
        <v>1</v>
      </c>
      <c r="Y10" s="65">
        <f>Y11+Y12-Y13</f>
        <v>0</v>
      </c>
      <c r="Z10" s="66"/>
      <c r="AA10" s="66"/>
      <c r="AB10" s="66"/>
      <c r="AC10" s="67"/>
    </row>
    <row r="11" spans="2:29" ht="18.95" customHeight="1">
      <c r="B11" s="62" t="s">
        <v>93</v>
      </c>
      <c r="C11" s="63"/>
      <c r="D11" s="63"/>
      <c r="E11" s="63"/>
      <c r="F11" s="63"/>
      <c r="G11" s="63"/>
      <c r="H11" s="63"/>
      <c r="I11" s="64"/>
      <c r="J11" s="28">
        <v>2</v>
      </c>
      <c r="K11" s="68"/>
      <c r="L11" s="69"/>
      <c r="M11" s="69"/>
      <c r="N11" s="69"/>
      <c r="O11" s="69"/>
      <c r="P11" s="63" t="s">
        <v>63</v>
      </c>
      <c r="Q11" s="63"/>
      <c r="R11" s="63"/>
      <c r="S11" s="63"/>
      <c r="T11" s="63"/>
      <c r="U11" s="63"/>
      <c r="V11" s="63"/>
      <c r="W11" s="64"/>
      <c r="X11" s="28">
        <v>2</v>
      </c>
      <c r="Y11" s="68"/>
      <c r="Z11" s="69"/>
      <c r="AA11" s="69"/>
      <c r="AB11" s="69"/>
      <c r="AC11" s="70"/>
    </row>
    <row r="12" spans="2:29" ht="18.95" customHeight="1">
      <c r="B12" s="62" t="s">
        <v>94</v>
      </c>
      <c r="C12" s="63"/>
      <c r="D12" s="63"/>
      <c r="E12" s="63"/>
      <c r="F12" s="63"/>
      <c r="G12" s="63"/>
      <c r="H12" s="63"/>
      <c r="I12" s="64"/>
      <c r="J12" s="28">
        <v>3</v>
      </c>
      <c r="K12" s="68"/>
      <c r="L12" s="69"/>
      <c r="M12" s="69"/>
      <c r="N12" s="69"/>
      <c r="O12" s="69"/>
      <c r="P12" s="63" t="s">
        <v>64</v>
      </c>
      <c r="Q12" s="63"/>
      <c r="R12" s="63"/>
      <c r="S12" s="63"/>
      <c r="T12" s="63"/>
      <c r="U12" s="63"/>
      <c r="V12" s="63"/>
      <c r="W12" s="64"/>
      <c r="X12" s="28">
        <v>3</v>
      </c>
      <c r="Y12" s="68"/>
      <c r="Z12" s="69"/>
      <c r="AA12" s="69"/>
      <c r="AB12" s="69"/>
      <c r="AC12" s="70"/>
    </row>
    <row r="13" spans="2:29" ht="18.95" customHeight="1">
      <c r="B13" s="62" t="s">
        <v>95</v>
      </c>
      <c r="C13" s="63"/>
      <c r="D13" s="63"/>
      <c r="E13" s="63"/>
      <c r="F13" s="63"/>
      <c r="G13" s="63"/>
      <c r="H13" s="63"/>
      <c r="I13" s="64"/>
      <c r="J13" s="28">
        <v>4</v>
      </c>
      <c r="K13" s="68"/>
      <c r="L13" s="69"/>
      <c r="M13" s="69"/>
      <c r="N13" s="69"/>
      <c r="O13" s="69"/>
      <c r="P13" s="63" t="s">
        <v>65</v>
      </c>
      <c r="Q13" s="63"/>
      <c r="R13" s="63"/>
      <c r="S13" s="63"/>
      <c r="T13" s="63"/>
      <c r="U13" s="63"/>
      <c r="V13" s="63"/>
      <c r="W13" s="64"/>
      <c r="X13" s="28">
        <v>4</v>
      </c>
      <c r="Y13" s="68"/>
      <c r="Z13" s="69"/>
      <c r="AA13" s="69"/>
      <c r="AB13" s="69"/>
      <c r="AC13" s="70"/>
    </row>
    <row r="14" spans="2:29" ht="18.95" customHeight="1">
      <c r="B14" s="62" t="s">
        <v>251</v>
      </c>
      <c r="C14" s="63"/>
      <c r="D14" s="63"/>
      <c r="E14" s="63"/>
      <c r="F14" s="63"/>
      <c r="G14" s="63"/>
      <c r="H14" s="63"/>
      <c r="I14" s="64"/>
      <c r="J14" s="28">
        <v>5</v>
      </c>
      <c r="K14" s="68"/>
      <c r="L14" s="69"/>
      <c r="M14" s="69"/>
      <c r="N14" s="69"/>
      <c r="O14" s="69"/>
      <c r="P14" s="63" t="s">
        <v>66</v>
      </c>
      <c r="Q14" s="63"/>
      <c r="R14" s="63"/>
      <c r="S14" s="63"/>
      <c r="T14" s="63"/>
      <c r="U14" s="63"/>
      <c r="V14" s="63"/>
      <c r="W14" s="64"/>
      <c r="X14" s="28">
        <v>5</v>
      </c>
      <c r="Y14" s="65">
        <f>SUM(Y15,Y20:AC21)</f>
        <v>0</v>
      </c>
      <c r="Z14" s="66"/>
      <c r="AA14" s="66"/>
      <c r="AB14" s="66"/>
      <c r="AC14" s="67"/>
    </row>
    <row r="15" spans="2:29" ht="18.95" customHeight="1">
      <c r="B15" s="62" t="s">
        <v>66</v>
      </c>
      <c r="C15" s="63"/>
      <c r="D15" s="63"/>
      <c r="E15" s="63"/>
      <c r="F15" s="63"/>
      <c r="G15" s="63"/>
      <c r="H15" s="63"/>
      <c r="I15" s="64"/>
      <c r="J15" s="28">
        <v>10</v>
      </c>
      <c r="K15" s="65">
        <f>SUM(K16:O22)</f>
        <v>0</v>
      </c>
      <c r="L15" s="66"/>
      <c r="M15" s="66"/>
      <c r="N15" s="66"/>
      <c r="O15" s="66"/>
      <c r="P15" s="63" t="s">
        <v>67</v>
      </c>
      <c r="Q15" s="63"/>
      <c r="R15" s="63"/>
      <c r="S15" s="63"/>
      <c r="T15" s="63"/>
      <c r="U15" s="63"/>
      <c r="V15" s="63"/>
      <c r="W15" s="64"/>
      <c r="X15" s="28">
        <v>6</v>
      </c>
      <c r="Y15" s="65">
        <f>SUM(Y16:AC19)</f>
        <v>0</v>
      </c>
      <c r="Z15" s="66"/>
      <c r="AA15" s="66"/>
      <c r="AB15" s="66"/>
      <c r="AC15" s="67"/>
    </row>
    <row r="16" spans="2:29" ht="18.95" customHeight="1">
      <c r="B16" s="62" t="s">
        <v>67</v>
      </c>
      <c r="C16" s="63"/>
      <c r="D16" s="63"/>
      <c r="E16" s="63"/>
      <c r="F16" s="63"/>
      <c r="G16" s="63"/>
      <c r="H16" s="63"/>
      <c r="I16" s="64"/>
      <c r="J16" s="28">
        <v>11</v>
      </c>
      <c r="K16" s="65">
        <f>SUM(K17:O20)</f>
        <v>0</v>
      </c>
      <c r="L16" s="66"/>
      <c r="M16" s="66"/>
      <c r="N16" s="66"/>
      <c r="O16" s="66"/>
      <c r="P16" s="47" t="s">
        <v>208</v>
      </c>
      <c r="Q16" s="47"/>
      <c r="R16" s="47"/>
      <c r="S16" s="47"/>
      <c r="T16" s="47"/>
      <c r="U16" s="47"/>
      <c r="V16" s="47"/>
      <c r="W16" s="97"/>
      <c r="X16" s="28">
        <v>7</v>
      </c>
      <c r="Y16" s="68"/>
      <c r="Z16" s="69"/>
      <c r="AA16" s="69"/>
      <c r="AB16" s="69"/>
      <c r="AC16" s="70"/>
    </row>
    <row r="17" spans="2:30" ht="18.95" customHeight="1">
      <c r="B17" s="46" t="s">
        <v>208</v>
      </c>
      <c r="C17" s="47"/>
      <c r="D17" s="47"/>
      <c r="E17" s="47"/>
      <c r="F17" s="47"/>
      <c r="G17" s="47"/>
      <c r="H17" s="47"/>
      <c r="I17" s="97"/>
      <c r="J17" s="28">
        <v>12</v>
      </c>
      <c r="K17" s="68"/>
      <c r="L17" s="69"/>
      <c r="M17" s="69"/>
      <c r="N17" s="69"/>
      <c r="O17" s="69"/>
      <c r="P17" s="47" t="s">
        <v>209</v>
      </c>
      <c r="Q17" s="47"/>
      <c r="R17" s="47"/>
      <c r="S17" s="47"/>
      <c r="T17" s="47"/>
      <c r="U17" s="47"/>
      <c r="V17" s="47"/>
      <c r="W17" s="97"/>
      <c r="X17" s="28">
        <v>8</v>
      </c>
      <c r="Y17" s="68"/>
      <c r="Z17" s="69"/>
      <c r="AA17" s="69"/>
      <c r="AB17" s="69"/>
      <c r="AC17" s="70"/>
    </row>
    <row r="18" spans="2:30" ht="18.95" customHeight="1">
      <c r="B18" s="46" t="s">
        <v>209</v>
      </c>
      <c r="C18" s="47"/>
      <c r="D18" s="47"/>
      <c r="E18" s="47"/>
      <c r="F18" s="47"/>
      <c r="G18" s="47"/>
      <c r="H18" s="47"/>
      <c r="I18" s="97"/>
      <c r="J18" s="28">
        <v>13</v>
      </c>
      <c r="K18" s="68"/>
      <c r="L18" s="69"/>
      <c r="M18" s="69"/>
      <c r="N18" s="69"/>
      <c r="O18" s="69"/>
      <c r="P18" s="47" t="s">
        <v>210</v>
      </c>
      <c r="Q18" s="47"/>
      <c r="R18" s="47"/>
      <c r="S18" s="47"/>
      <c r="T18" s="47"/>
      <c r="U18" s="47"/>
      <c r="V18" s="47"/>
      <c r="W18" s="97"/>
      <c r="X18" s="28">
        <v>9</v>
      </c>
      <c r="Y18" s="68"/>
      <c r="Z18" s="69"/>
      <c r="AA18" s="69"/>
      <c r="AB18" s="69"/>
      <c r="AC18" s="70"/>
      <c r="AD18" s="32"/>
    </row>
    <row r="19" spans="2:30" ht="18.95" customHeight="1">
      <c r="B19" s="62" t="s">
        <v>230</v>
      </c>
      <c r="C19" s="63"/>
      <c r="D19" s="63"/>
      <c r="E19" s="63"/>
      <c r="F19" s="63"/>
      <c r="G19" s="63"/>
      <c r="H19" s="63"/>
      <c r="I19" s="64"/>
      <c r="J19" s="28">
        <v>14</v>
      </c>
      <c r="K19" s="68"/>
      <c r="L19" s="69"/>
      <c r="M19" s="69"/>
      <c r="N19" s="69"/>
      <c r="O19" s="69"/>
      <c r="P19" s="47" t="s">
        <v>211</v>
      </c>
      <c r="Q19" s="47"/>
      <c r="R19" s="47"/>
      <c r="S19" s="47"/>
      <c r="T19" s="47"/>
      <c r="U19" s="47"/>
      <c r="V19" s="47"/>
      <c r="W19" s="97"/>
      <c r="X19" s="28">
        <v>10</v>
      </c>
      <c r="Y19" s="68"/>
      <c r="Z19" s="69"/>
      <c r="AA19" s="69"/>
      <c r="AB19" s="69"/>
      <c r="AC19" s="70"/>
    </row>
    <row r="20" spans="2:30" ht="18.95" customHeight="1">
      <c r="B20" s="46" t="s">
        <v>211</v>
      </c>
      <c r="C20" s="47"/>
      <c r="D20" s="47"/>
      <c r="E20" s="47"/>
      <c r="F20" s="47"/>
      <c r="G20" s="47"/>
      <c r="H20" s="47"/>
      <c r="I20" s="97"/>
      <c r="J20" s="28">
        <v>15</v>
      </c>
      <c r="K20" s="68"/>
      <c r="L20" s="69"/>
      <c r="M20" s="69"/>
      <c r="N20" s="69"/>
      <c r="O20" s="69"/>
      <c r="P20" s="63" t="s">
        <v>68</v>
      </c>
      <c r="Q20" s="63"/>
      <c r="R20" s="63"/>
      <c r="S20" s="63"/>
      <c r="T20" s="63"/>
      <c r="U20" s="63"/>
      <c r="V20" s="63"/>
      <c r="W20" s="64"/>
      <c r="X20" s="28">
        <v>11</v>
      </c>
      <c r="Y20" s="68"/>
      <c r="Z20" s="69"/>
      <c r="AA20" s="69"/>
      <c r="AB20" s="69"/>
      <c r="AC20" s="70"/>
    </row>
    <row r="21" spans="2:30" ht="18.95" customHeight="1">
      <c r="B21" s="62" t="s">
        <v>68</v>
      </c>
      <c r="C21" s="63"/>
      <c r="D21" s="63"/>
      <c r="E21" s="63"/>
      <c r="F21" s="63"/>
      <c r="G21" s="63"/>
      <c r="H21" s="63"/>
      <c r="I21" s="64"/>
      <c r="J21" s="28">
        <v>16</v>
      </c>
      <c r="K21" s="68"/>
      <c r="L21" s="69"/>
      <c r="M21" s="69"/>
      <c r="N21" s="69"/>
      <c r="O21" s="69"/>
      <c r="P21" s="63" t="s">
        <v>96</v>
      </c>
      <c r="Q21" s="63"/>
      <c r="R21" s="63"/>
      <c r="S21" s="63"/>
      <c r="T21" s="63"/>
      <c r="U21" s="63"/>
      <c r="V21" s="63"/>
      <c r="W21" s="64"/>
      <c r="X21" s="28">
        <v>12</v>
      </c>
      <c r="Y21" s="65">
        <f>SUM(Y22:AC23)</f>
        <v>0</v>
      </c>
      <c r="Z21" s="66"/>
      <c r="AA21" s="66"/>
      <c r="AB21" s="66"/>
      <c r="AC21" s="67"/>
    </row>
    <row r="22" spans="2:30" ht="18.95" customHeight="1">
      <c r="B22" s="62" t="s">
        <v>96</v>
      </c>
      <c r="C22" s="63"/>
      <c r="D22" s="63"/>
      <c r="E22" s="63"/>
      <c r="F22" s="63"/>
      <c r="G22" s="63"/>
      <c r="H22" s="63"/>
      <c r="I22" s="64"/>
      <c r="J22" s="28">
        <v>17</v>
      </c>
      <c r="K22" s="65">
        <f>SUM(K23:O24)</f>
        <v>0</v>
      </c>
      <c r="L22" s="66"/>
      <c r="M22" s="66"/>
      <c r="N22" s="66"/>
      <c r="O22" s="66"/>
      <c r="P22" s="47" t="s">
        <v>207</v>
      </c>
      <c r="Q22" s="47"/>
      <c r="R22" s="47"/>
      <c r="S22" s="47"/>
      <c r="T22" s="47"/>
      <c r="U22" s="47"/>
      <c r="V22" s="47"/>
      <c r="W22" s="97"/>
      <c r="X22" s="28">
        <v>13</v>
      </c>
      <c r="Y22" s="68"/>
      <c r="Z22" s="69"/>
      <c r="AA22" s="69"/>
      <c r="AB22" s="69"/>
      <c r="AC22" s="70"/>
    </row>
    <row r="23" spans="2:30" ht="18.95" customHeight="1">
      <c r="B23" s="46" t="s">
        <v>207</v>
      </c>
      <c r="C23" s="47"/>
      <c r="D23" s="47"/>
      <c r="E23" s="47"/>
      <c r="F23" s="47"/>
      <c r="G23" s="47"/>
      <c r="H23" s="47"/>
      <c r="I23" s="97"/>
      <c r="J23" s="28">
        <v>18</v>
      </c>
      <c r="K23" s="68"/>
      <c r="L23" s="69"/>
      <c r="M23" s="69"/>
      <c r="N23" s="69"/>
      <c r="O23" s="69"/>
      <c r="P23" s="47" t="s">
        <v>206</v>
      </c>
      <c r="Q23" s="47"/>
      <c r="R23" s="47"/>
      <c r="S23" s="47"/>
      <c r="T23" s="47"/>
      <c r="U23" s="47"/>
      <c r="V23" s="47"/>
      <c r="W23" s="97"/>
      <c r="X23" s="28">
        <v>14</v>
      </c>
      <c r="Y23" s="68"/>
      <c r="Z23" s="69"/>
      <c r="AA23" s="69"/>
      <c r="AB23" s="69"/>
      <c r="AC23" s="70"/>
    </row>
    <row r="24" spans="2:30" ht="18.95" customHeight="1">
      <c r="B24" s="46" t="s">
        <v>206</v>
      </c>
      <c r="C24" s="47"/>
      <c r="D24" s="47"/>
      <c r="E24" s="47"/>
      <c r="F24" s="47"/>
      <c r="G24" s="47"/>
      <c r="H24" s="47"/>
      <c r="I24" s="97"/>
      <c r="J24" s="28">
        <v>19</v>
      </c>
      <c r="K24" s="68"/>
      <c r="L24" s="69"/>
      <c r="M24" s="69"/>
      <c r="N24" s="69"/>
      <c r="O24" s="69"/>
      <c r="P24" s="63" t="s">
        <v>70</v>
      </c>
      <c r="Q24" s="63"/>
      <c r="R24" s="63"/>
      <c r="S24" s="63"/>
      <c r="T24" s="63"/>
      <c r="U24" s="63"/>
      <c r="V24" s="63"/>
      <c r="W24" s="64"/>
      <c r="X24" s="28">
        <v>15</v>
      </c>
      <c r="Y24" s="65">
        <f>SUM(Y25:AC47)</f>
        <v>0</v>
      </c>
      <c r="Z24" s="66"/>
      <c r="AA24" s="66"/>
      <c r="AB24" s="66"/>
      <c r="AC24" s="67"/>
    </row>
    <row r="25" spans="2:30" ht="18.95" customHeight="1">
      <c r="B25" s="62" t="s">
        <v>70</v>
      </c>
      <c r="C25" s="63"/>
      <c r="D25" s="63"/>
      <c r="E25" s="63"/>
      <c r="F25" s="63"/>
      <c r="G25" s="63"/>
      <c r="H25" s="63"/>
      <c r="I25" s="64"/>
      <c r="J25" s="28">
        <v>20</v>
      </c>
      <c r="K25" s="65">
        <f>SUM(K26:O34,K38:O49)</f>
        <v>0</v>
      </c>
      <c r="L25" s="66"/>
      <c r="M25" s="66"/>
      <c r="N25" s="66"/>
      <c r="O25" s="66"/>
      <c r="P25" s="63" t="s">
        <v>72</v>
      </c>
      <c r="Q25" s="63"/>
      <c r="R25" s="63"/>
      <c r="S25" s="63"/>
      <c r="T25" s="63"/>
      <c r="U25" s="63"/>
      <c r="V25" s="63"/>
      <c r="W25" s="64"/>
      <c r="X25" s="28">
        <v>16</v>
      </c>
      <c r="Y25" s="68"/>
      <c r="Z25" s="69"/>
      <c r="AA25" s="69"/>
      <c r="AB25" s="69"/>
      <c r="AC25" s="70"/>
    </row>
    <row r="26" spans="2:30" ht="18.95" customHeight="1">
      <c r="B26" s="62" t="s">
        <v>231</v>
      </c>
      <c r="C26" s="63"/>
      <c r="D26" s="63"/>
      <c r="E26" s="63"/>
      <c r="F26" s="63"/>
      <c r="G26" s="63"/>
      <c r="H26" s="63"/>
      <c r="I26" s="64"/>
      <c r="J26" s="28">
        <v>21</v>
      </c>
      <c r="K26" s="68"/>
      <c r="L26" s="69"/>
      <c r="M26" s="69"/>
      <c r="N26" s="69"/>
      <c r="O26" s="69"/>
      <c r="P26" s="76" t="s">
        <v>97</v>
      </c>
      <c r="Q26" s="77"/>
      <c r="R26" s="77"/>
      <c r="S26" s="77"/>
      <c r="T26" s="77"/>
      <c r="U26" s="77"/>
      <c r="V26" s="77"/>
      <c r="W26" s="78"/>
      <c r="X26" s="28">
        <v>17</v>
      </c>
      <c r="Y26" s="68"/>
      <c r="Z26" s="69"/>
      <c r="AA26" s="69"/>
      <c r="AB26" s="69"/>
      <c r="AC26" s="70"/>
    </row>
    <row r="27" spans="2:30" ht="18.95" customHeight="1">
      <c r="B27" s="62" t="s">
        <v>232</v>
      </c>
      <c r="C27" s="63"/>
      <c r="D27" s="63"/>
      <c r="E27" s="63"/>
      <c r="F27" s="63"/>
      <c r="G27" s="63"/>
      <c r="H27" s="63"/>
      <c r="I27" s="64"/>
      <c r="J27" s="28">
        <v>22</v>
      </c>
      <c r="K27" s="68"/>
      <c r="L27" s="69"/>
      <c r="M27" s="69"/>
      <c r="N27" s="69"/>
      <c r="O27" s="69"/>
      <c r="P27" s="63" t="s">
        <v>98</v>
      </c>
      <c r="Q27" s="63"/>
      <c r="R27" s="63"/>
      <c r="S27" s="63"/>
      <c r="T27" s="63"/>
      <c r="U27" s="63"/>
      <c r="V27" s="63"/>
      <c r="W27" s="64"/>
      <c r="X27" s="28">
        <v>18</v>
      </c>
      <c r="Y27" s="68"/>
      <c r="Z27" s="69"/>
      <c r="AA27" s="69"/>
      <c r="AB27" s="69"/>
      <c r="AC27" s="70"/>
    </row>
    <row r="28" spans="2:30" ht="18.95" customHeight="1">
      <c r="B28" s="62" t="s">
        <v>233</v>
      </c>
      <c r="C28" s="63"/>
      <c r="D28" s="63"/>
      <c r="E28" s="63"/>
      <c r="F28" s="63"/>
      <c r="G28" s="63"/>
      <c r="H28" s="63"/>
      <c r="I28" s="64"/>
      <c r="J28" s="28">
        <v>23</v>
      </c>
      <c r="K28" s="68"/>
      <c r="L28" s="69"/>
      <c r="M28" s="69"/>
      <c r="N28" s="69"/>
      <c r="O28" s="69"/>
      <c r="P28" s="63" t="s">
        <v>99</v>
      </c>
      <c r="Q28" s="63"/>
      <c r="R28" s="63"/>
      <c r="S28" s="63"/>
      <c r="T28" s="63"/>
      <c r="U28" s="63"/>
      <c r="V28" s="63"/>
      <c r="W28" s="64"/>
      <c r="X28" s="28">
        <v>19</v>
      </c>
      <c r="Y28" s="68"/>
      <c r="Z28" s="69"/>
      <c r="AA28" s="69"/>
      <c r="AB28" s="69"/>
      <c r="AC28" s="70"/>
    </row>
    <row r="29" spans="2:30" ht="18.95" customHeight="1">
      <c r="B29" s="62" t="s">
        <v>234</v>
      </c>
      <c r="C29" s="63"/>
      <c r="D29" s="63"/>
      <c r="E29" s="63"/>
      <c r="F29" s="63"/>
      <c r="G29" s="63"/>
      <c r="H29" s="63"/>
      <c r="I29" s="64"/>
      <c r="J29" s="28">
        <v>24</v>
      </c>
      <c r="K29" s="68"/>
      <c r="L29" s="69"/>
      <c r="M29" s="69"/>
      <c r="N29" s="69"/>
      <c r="O29" s="69"/>
      <c r="P29" s="63" t="s">
        <v>100</v>
      </c>
      <c r="Q29" s="63"/>
      <c r="R29" s="63"/>
      <c r="S29" s="63"/>
      <c r="T29" s="63"/>
      <c r="U29" s="63"/>
      <c r="V29" s="63"/>
      <c r="W29" s="64"/>
      <c r="X29" s="28">
        <v>20</v>
      </c>
      <c r="Y29" s="68"/>
      <c r="Z29" s="69"/>
      <c r="AA29" s="69"/>
      <c r="AB29" s="69"/>
      <c r="AC29" s="70"/>
    </row>
    <row r="30" spans="2:30" ht="18.95" customHeight="1">
      <c r="B30" s="62" t="s">
        <v>235</v>
      </c>
      <c r="C30" s="63"/>
      <c r="D30" s="63"/>
      <c r="E30" s="63"/>
      <c r="F30" s="63"/>
      <c r="G30" s="63"/>
      <c r="H30" s="63"/>
      <c r="I30" s="64"/>
      <c r="J30" s="28">
        <v>25</v>
      </c>
      <c r="K30" s="68"/>
      <c r="L30" s="69"/>
      <c r="M30" s="69"/>
      <c r="N30" s="69"/>
      <c r="O30" s="69"/>
      <c r="P30" s="63" t="s">
        <v>101</v>
      </c>
      <c r="Q30" s="63"/>
      <c r="R30" s="63"/>
      <c r="S30" s="63"/>
      <c r="T30" s="63"/>
      <c r="U30" s="63"/>
      <c r="V30" s="63"/>
      <c r="W30" s="64"/>
      <c r="X30" s="28">
        <v>21</v>
      </c>
      <c r="Y30" s="68"/>
      <c r="Z30" s="69"/>
      <c r="AA30" s="69"/>
      <c r="AB30" s="69"/>
      <c r="AC30" s="70"/>
    </row>
    <row r="31" spans="2:30" ht="18.95" customHeight="1">
      <c r="B31" s="62" t="s">
        <v>236</v>
      </c>
      <c r="C31" s="63"/>
      <c r="D31" s="63"/>
      <c r="E31" s="63"/>
      <c r="F31" s="63"/>
      <c r="G31" s="63"/>
      <c r="H31" s="63"/>
      <c r="I31" s="64"/>
      <c r="J31" s="28">
        <v>26</v>
      </c>
      <c r="K31" s="68"/>
      <c r="L31" s="69"/>
      <c r="M31" s="69"/>
      <c r="N31" s="69"/>
      <c r="O31" s="69"/>
      <c r="P31" s="63" t="s">
        <v>102</v>
      </c>
      <c r="Q31" s="63"/>
      <c r="R31" s="63"/>
      <c r="S31" s="63"/>
      <c r="T31" s="63"/>
      <c r="U31" s="63"/>
      <c r="V31" s="63"/>
      <c r="W31" s="64"/>
      <c r="X31" s="28">
        <v>22</v>
      </c>
      <c r="Y31" s="68"/>
      <c r="Z31" s="69"/>
      <c r="AA31" s="69"/>
      <c r="AB31" s="69"/>
      <c r="AC31" s="70"/>
    </row>
    <row r="32" spans="2:30" ht="18.95" customHeight="1">
      <c r="B32" s="62" t="s">
        <v>237</v>
      </c>
      <c r="C32" s="63"/>
      <c r="D32" s="63"/>
      <c r="E32" s="63"/>
      <c r="F32" s="63"/>
      <c r="G32" s="63"/>
      <c r="H32" s="63"/>
      <c r="I32" s="64"/>
      <c r="J32" s="28">
        <v>27</v>
      </c>
      <c r="K32" s="68"/>
      <c r="L32" s="69"/>
      <c r="M32" s="69"/>
      <c r="N32" s="69"/>
      <c r="O32" s="69"/>
      <c r="P32" s="63" t="s">
        <v>103</v>
      </c>
      <c r="Q32" s="63"/>
      <c r="R32" s="63"/>
      <c r="S32" s="63"/>
      <c r="T32" s="63"/>
      <c r="U32" s="63"/>
      <c r="V32" s="63"/>
      <c r="W32" s="64"/>
      <c r="X32" s="28">
        <v>23</v>
      </c>
      <c r="Y32" s="68"/>
      <c r="Z32" s="69"/>
      <c r="AA32" s="69"/>
      <c r="AB32" s="69"/>
      <c r="AC32" s="70"/>
    </row>
    <row r="33" spans="2:29" ht="18.95" customHeight="1">
      <c r="B33" s="62" t="s">
        <v>238</v>
      </c>
      <c r="C33" s="63"/>
      <c r="D33" s="63"/>
      <c r="E33" s="63"/>
      <c r="F33" s="63"/>
      <c r="G33" s="63"/>
      <c r="H33" s="63"/>
      <c r="I33" s="64"/>
      <c r="J33" s="28">
        <v>28</v>
      </c>
      <c r="K33" s="68"/>
      <c r="L33" s="69"/>
      <c r="M33" s="69"/>
      <c r="N33" s="69"/>
      <c r="O33" s="69"/>
      <c r="P33" s="63" t="s">
        <v>252</v>
      </c>
      <c r="Q33" s="63"/>
      <c r="R33" s="63"/>
      <c r="S33" s="63"/>
      <c r="T33" s="63"/>
      <c r="U33" s="63"/>
      <c r="V33" s="63"/>
      <c r="W33" s="64"/>
      <c r="X33" s="28">
        <v>24</v>
      </c>
      <c r="Y33" s="68"/>
      <c r="Z33" s="69"/>
      <c r="AA33" s="69"/>
      <c r="AB33" s="69"/>
      <c r="AC33" s="70"/>
    </row>
    <row r="34" spans="2:29" ht="18.95" customHeight="1">
      <c r="B34" s="62" t="s">
        <v>239</v>
      </c>
      <c r="C34" s="63"/>
      <c r="D34" s="63"/>
      <c r="E34" s="63"/>
      <c r="F34" s="63"/>
      <c r="G34" s="63"/>
      <c r="H34" s="63"/>
      <c r="I34" s="64"/>
      <c r="J34" s="28">
        <v>29</v>
      </c>
      <c r="K34" s="65">
        <f>SUM(K35:O37)</f>
        <v>0</v>
      </c>
      <c r="L34" s="66"/>
      <c r="M34" s="66"/>
      <c r="N34" s="66"/>
      <c r="O34" s="66"/>
      <c r="P34" s="63" t="s">
        <v>253</v>
      </c>
      <c r="Q34" s="63"/>
      <c r="R34" s="63"/>
      <c r="S34" s="63"/>
      <c r="T34" s="63"/>
      <c r="U34" s="63"/>
      <c r="V34" s="63"/>
      <c r="W34" s="64"/>
      <c r="X34" s="28">
        <v>25</v>
      </c>
      <c r="Y34" s="68"/>
      <c r="Z34" s="69"/>
      <c r="AA34" s="69"/>
      <c r="AB34" s="69"/>
      <c r="AC34" s="70"/>
    </row>
    <row r="35" spans="2:29" ht="18.95" customHeight="1">
      <c r="B35" s="62" t="s">
        <v>240</v>
      </c>
      <c r="C35" s="63"/>
      <c r="D35" s="63"/>
      <c r="E35" s="63"/>
      <c r="F35" s="63"/>
      <c r="G35" s="63"/>
      <c r="H35" s="63"/>
      <c r="I35" s="64"/>
      <c r="J35" s="28">
        <v>30</v>
      </c>
      <c r="K35" s="68"/>
      <c r="L35" s="69"/>
      <c r="M35" s="69"/>
      <c r="N35" s="69"/>
      <c r="O35" s="69"/>
      <c r="P35" s="63" t="s">
        <v>254</v>
      </c>
      <c r="Q35" s="63"/>
      <c r="R35" s="63"/>
      <c r="S35" s="63"/>
      <c r="T35" s="63"/>
      <c r="U35" s="63"/>
      <c r="V35" s="63"/>
      <c r="W35" s="64"/>
      <c r="X35" s="28">
        <v>26</v>
      </c>
      <c r="Y35" s="68"/>
      <c r="Z35" s="69"/>
      <c r="AA35" s="69"/>
      <c r="AB35" s="69"/>
      <c r="AC35" s="70"/>
    </row>
    <row r="36" spans="2:29" ht="18.95" customHeight="1">
      <c r="B36" s="62" t="s">
        <v>241</v>
      </c>
      <c r="C36" s="63"/>
      <c r="D36" s="63"/>
      <c r="E36" s="63"/>
      <c r="F36" s="63"/>
      <c r="G36" s="63"/>
      <c r="H36" s="63"/>
      <c r="I36" s="64"/>
      <c r="J36" s="28">
        <v>31</v>
      </c>
      <c r="K36" s="68"/>
      <c r="L36" s="69"/>
      <c r="M36" s="69"/>
      <c r="N36" s="69"/>
      <c r="O36" s="69"/>
      <c r="P36" s="63" t="s">
        <v>255</v>
      </c>
      <c r="Q36" s="63"/>
      <c r="R36" s="63"/>
      <c r="S36" s="63"/>
      <c r="T36" s="63"/>
      <c r="U36" s="63"/>
      <c r="V36" s="63"/>
      <c r="W36" s="64"/>
      <c r="X36" s="28">
        <v>27</v>
      </c>
      <c r="Y36" s="68"/>
      <c r="Z36" s="69"/>
      <c r="AA36" s="69"/>
      <c r="AB36" s="69"/>
      <c r="AC36" s="70"/>
    </row>
    <row r="37" spans="2:29" ht="18.95" customHeight="1">
      <c r="B37" s="62" t="s">
        <v>242</v>
      </c>
      <c r="C37" s="63"/>
      <c r="D37" s="63"/>
      <c r="E37" s="63"/>
      <c r="F37" s="63"/>
      <c r="G37" s="63"/>
      <c r="H37" s="63"/>
      <c r="I37" s="64"/>
      <c r="J37" s="28">
        <v>32</v>
      </c>
      <c r="K37" s="68"/>
      <c r="L37" s="69"/>
      <c r="M37" s="69"/>
      <c r="N37" s="69"/>
      <c r="O37" s="69"/>
      <c r="P37" s="63" t="s">
        <v>275</v>
      </c>
      <c r="Q37" s="63"/>
      <c r="R37" s="63"/>
      <c r="S37" s="63"/>
      <c r="T37" s="63"/>
      <c r="U37" s="63"/>
      <c r="V37" s="63"/>
      <c r="W37" s="64"/>
      <c r="X37" s="28">
        <v>28</v>
      </c>
      <c r="Y37" s="68"/>
      <c r="Z37" s="69"/>
      <c r="AA37" s="69"/>
      <c r="AB37" s="69"/>
      <c r="AC37" s="70"/>
    </row>
    <row r="38" spans="2:29" ht="18.95" customHeight="1">
      <c r="B38" s="62" t="s">
        <v>243</v>
      </c>
      <c r="C38" s="63"/>
      <c r="D38" s="63"/>
      <c r="E38" s="63"/>
      <c r="F38" s="63"/>
      <c r="G38" s="63"/>
      <c r="H38" s="63"/>
      <c r="I38" s="64"/>
      <c r="J38" s="28">
        <v>33</v>
      </c>
      <c r="K38" s="68"/>
      <c r="L38" s="69"/>
      <c r="M38" s="69"/>
      <c r="N38" s="69"/>
      <c r="O38" s="69"/>
      <c r="P38" s="63" t="s">
        <v>256</v>
      </c>
      <c r="Q38" s="63"/>
      <c r="R38" s="63"/>
      <c r="S38" s="63"/>
      <c r="T38" s="63"/>
      <c r="U38" s="63"/>
      <c r="V38" s="63"/>
      <c r="W38" s="64"/>
      <c r="X38" s="28">
        <v>29</v>
      </c>
      <c r="Y38" s="68"/>
      <c r="Z38" s="69"/>
      <c r="AA38" s="69"/>
      <c r="AB38" s="69"/>
      <c r="AC38" s="70"/>
    </row>
    <row r="39" spans="2:29" ht="18.95" customHeight="1">
      <c r="B39" s="62" t="s">
        <v>244</v>
      </c>
      <c r="C39" s="63"/>
      <c r="D39" s="63"/>
      <c r="E39" s="63"/>
      <c r="F39" s="63"/>
      <c r="G39" s="63"/>
      <c r="H39" s="63"/>
      <c r="I39" s="64"/>
      <c r="J39" s="28">
        <v>34</v>
      </c>
      <c r="K39" s="68"/>
      <c r="L39" s="69"/>
      <c r="M39" s="69"/>
      <c r="N39" s="69"/>
      <c r="O39" s="69"/>
      <c r="P39" s="63" t="s">
        <v>257</v>
      </c>
      <c r="Q39" s="63"/>
      <c r="R39" s="63"/>
      <c r="S39" s="63"/>
      <c r="T39" s="63"/>
      <c r="U39" s="63"/>
      <c r="V39" s="63"/>
      <c r="W39" s="64"/>
      <c r="X39" s="28">
        <v>30</v>
      </c>
      <c r="Y39" s="68"/>
      <c r="Z39" s="69"/>
      <c r="AA39" s="69"/>
      <c r="AB39" s="69"/>
      <c r="AC39" s="70"/>
    </row>
    <row r="40" spans="2:29" ht="18.95" customHeight="1">
      <c r="B40" s="62" t="s">
        <v>245</v>
      </c>
      <c r="C40" s="63"/>
      <c r="D40" s="63"/>
      <c r="E40" s="63"/>
      <c r="F40" s="63"/>
      <c r="G40" s="63"/>
      <c r="H40" s="63"/>
      <c r="I40" s="64"/>
      <c r="J40" s="28">
        <v>35</v>
      </c>
      <c r="K40" s="68"/>
      <c r="L40" s="69"/>
      <c r="M40" s="69"/>
      <c r="N40" s="69"/>
      <c r="O40" s="69"/>
      <c r="P40" s="63" t="s">
        <v>276</v>
      </c>
      <c r="Q40" s="63"/>
      <c r="R40" s="63"/>
      <c r="S40" s="63"/>
      <c r="T40" s="63"/>
      <c r="U40" s="63"/>
      <c r="V40" s="63"/>
      <c r="W40" s="64"/>
      <c r="X40" s="28">
        <v>31</v>
      </c>
      <c r="Y40" s="68"/>
      <c r="Z40" s="69"/>
      <c r="AA40" s="69"/>
      <c r="AB40" s="69"/>
      <c r="AC40" s="70"/>
    </row>
    <row r="41" spans="2:29" ht="18.95" customHeight="1">
      <c r="B41" s="62" t="s">
        <v>246</v>
      </c>
      <c r="C41" s="63"/>
      <c r="D41" s="63"/>
      <c r="E41" s="63"/>
      <c r="F41" s="63"/>
      <c r="G41" s="63"/>
      <c r="H41" s="63"/>
      <c r="I41" s="64"/>
      <c r="J41" s="28">
        <v>36</v>
      </c>
      <c r="K41" s="68"/>
      <c r="L41" s="69"/>
      <c r="M41" s="69"/>
      <c r="N41" s="69"/>
      <c r="O41" s="69"/>
      <c r="P41" s="63" t="s">
        <v>258</v>
      </c>
      <c r="Q41" s="63"/>
      <c r="R41" s="63"/>
      <c r="S41" s="63"/>
      <c r="T41" s="63"/>
      <c r="U41" s="63"/>
      <c r="V41" s="63"/>
      <c r="W41" s="64"/>
      <c r="X41" s="28">
        <v>32</v>
      </c>
      <c r="Y41" s="68"/>
      <c r="Z41" s="69"/>
      <c r="AA41" s="69"/>
      <c r="AB41" s="69"/>
      <c r="AC41" s="70"/>
    </row>
    <row r="42" spans="2:29" ht="18.95" customHeight="1">
      <c r="B42" s="62" t="s">
        <v>219</v>
      </c>
      <c r="C42" s="63"/>
      <c r="D42" s="63"/>
      <c r="E42" s="63"/>
      <c r="F42" s="63"/>
      <c r="G42" s="63"/>
      <c r="H42" s="63"/>
      <c r="I42" s="64"/>
      <c r="J42" s="28">
        <v>37</v>
      </c>
      <c r="K42" s="68"/>
      <c r="L42" s="69"/>
      <c r="M42" s="69"/>
      <c r="N42" s="69"/>
      <c r="O42" s="69"/>
      <c r="P42" s="63" t="s">
        <v>281</v>
      </c>
      <c r="Q42" s="63"/>
      <c r="R42" s="63"/>
      <c r="S42" s="63"/>
      <c r="T42" s="63"/>
      <c r="U42" s="63"/>
      <c r="V42" s="63"/>
      <c r="W42" s="64"/>
      <c r="X42" s="28">
        <v>33</v>
      </c>
      <c r="Y42" s="68"/>
      <c r="Z42" s="69"/>
      <c r="AA42" s="69"/>
      <c r="AB42" s="69"/>
      <c r="AC42" s="70"/>
    </row>
    <row r="43" spans="2:29" ht="18.95" customHeight="1">
      <c r="B43" s="62" t="s">
        <v>247</v>
      </c>
      <c r="C43" s="63"/>
      <c r="D43" s="63"/>
      <c r="E43" s="63"/>
      <c r="F43" s="63"/>
      <c r="G43" s="63"/>
      <c r="H43" s="63"/>
      <c r="I43" s="64"/>
      <c r="J43" s="28">
        <v>38</v>
      </c>
      <c r="K43" s="68"/>
      <c r="L43" s="69"/>
      <c r="M43" s="69"/>
      <c r="N43" s="69"/>
      <c r="O43" s="69"/>
      <c r="P43" s="63" t="s">
        <v>277</v>
      </c>
      <c r="Q43" s="63"/>
      <c r="R43" s="63"/>
      <c r="S43" s="63"/>
      <c r="T43" s="63"/>
      <c r="U43" s="63"/>
      <c r="V43" s="63"/>
      <c r="W43" s="64"/>
      <c r="X43" s="28">
        <v>34</v>
      </c>
      <c r="Y43" s="68"/>
      <c r="Z43" s="69"/>
      <c r="AA43" s="69"/>
      <c r="AB43" s="69"/>
      <c r="AC43" s="70"/>
    </row>
    <row r="44" spans="2:29" ht="18.95" customHeight="1">
      <c r="B44" s="62" t="s">
        <v>248</v>
      </c>
      <c r="C44" s="63"/>
      <c r="D44" s="63"/>
      <c r="E44" s="63"/>
      <c r="F44" s="63"/>
      <c r="G44" s="63"/>
      <c r="H44" s="63"/>
      <c r="I44" s="64"/>
      <c r="J44" s="28">
        <v>39</v>
      </c>
      <c r="K44" s="68"/>
      <c r="L44" s="69"/>
      <c r="M44" s="69"/>
      <c r="N44" s="69"/>
      <c r="O44" s="69"/>
      <c r="P44" s="63" t="s">
        <v>279</v>
      </c>
      <c r="Q44" s="63"/>
      <c r="R44" s="63"/>
      <c r="S44" s="63"/>
      <c r="T44" s="63"/>
      <c r="U44" s="63"/>
      <c r="V44" s="63"/>
      <c r="W44" s="64"/>
      <c r="X44" s="28">
        <v>35</v>
      </c>
      <c r="Y44" s="68"/>
      <c r="Z44" s="69"/>
      <c r="AA44" s="69"/>
      <c r="AB44" s="69"/>
      <c r="AC44" s="70"/>
    </row>
    <row r="45" spans="2:29" ht="18.95" customHeight="1">
      <c r="B45" s="62" t="s">
        <v>249</v>
      </c>
      <c r="C45" s="63"/>
      <c r="D45" s="63"/>
      <c r="E45" s="63"/>
      <c r="F45" s="63"/>
      <c r="G45" s="63"/>
      <c r="H45" s="63"/>
      <c r="I45" s="64"/>
      <c r="J45" s="28">
        <v>40</v>
      </c>
      <c r="K45" s="68"/>
      <c r="L45" s="69"/>
      <c r="M45" s="69"/>
      <c r="N45" s="69"/>
      <c r="O45" s="69"/>
      <c r="P45" s="63" t="s">
        <v>278</v>
      </c>
      <c r="Q45" s="63"/>
      <c r="R45" s="63"/>
      <c r="S45" s="63"/>
      <c r="T45" s="63"/>
      <c r="U45" s="63"/>
      <c r="V45" s="63"/>
      <c r="W45" s="64"/>
      <c r="X45" s="28">
        <v>36</v>
      </c>
      <c r="Y45" s="68"/>
      <c r="Z45" s="69"/>
      <c r="AA45" s="69"/>
      <c r="AB45" s="69"/>
      <c r="AC45" s="70"/>
    </row>
    <row r="46" spans="2:29" ht="18.95" customHeight="1">
      <c r="B46" s="62" t="s">
        <v>272</v>
      </c>
      <c r="C46" s="63"/>
      <c r="D46" s="63"/>
      <c r="E46" s="63"/>
      <c r="F46" s="63"/>
      <c r="G46" s="63"/>
      <c r="H46" s="63"/>
      <c r="I46" s="64"/>
      <c r="J46" s="28">
        <v>41</v>
      </c>
      <c r="K46" s="68"/>
      <c r="L46" s="69"/>
      <c r="M46" s="69"/>
      <c r="N46" s="69"/>
      <c r="O46" s="69"/>
      <c r="P46" s="63" t="s">
        <v>280</v>
      </c>
      <c r="Q46" s="63"/>
      <c r="R46" s="63"/>
      <c r="S46" s="63"/>
      <c r="T46" s="63"/>
      <c r="U46" s="63"/>
      <c r="V46" s="63"/>
      <c r="W46" s="64"/>
      <c r="X46" s="28">
        <v>37</v>
      </c>
      <c r="Y46" s="68"/>
      <c r="Z46" s="69"/>
      <c r="AA46" s="69"/>
      <c r="AB46" s="69"/>
      <c r="AC46" s="70"/>
    </row>
    <row r="47" spans="2:29" ht="18.95" customHeight="1">
      <c r="B47" s="62" t="s">
        <v>273</v>
      </c>
      <c r="C47" s="63"/>
      <c r="D47" s="63"/>
      <c r="E47" s="63"/>
      <c r="F47" s="63"/>
      <c r="G47" s="63"/>
      <c r="H47" s="63"/>
      <c r="I47" s="64"/>
      <c r="J47" s="28">
        <v>42</v>
      </c>
      <c r="K47" s="68"/>
      <c r="L47" s="69"/>
      <c r="M47" s="69"/>
      <c r="N47" s="69"/>
      <c r="O47" s="69"/>
      <c r="P47" s="63" t="s">
        <v>259</v>
      </c>
      <c r="Q47" s="63"/>
      <c r="R47" s="63"/>
      <c r="S47" s="63"/>
      <c r="T47" s="63"/>
      <c r="U47" s="63"/>
      <c r="V47" s="63"/>
      <c r="W47" s="64"/>
      <c r="X47" s="28">
        <v>38</v>
      </c>
      <c r="Y47" s="68"/>
      <c r="Z47" s="69"/>
      <c r="AA47" s="69"/>
      <c r="AB47" s="69"/>
      <c r="AC47" s="70"/>
    </row>
    <row r="48" spans="2:29" ht="18.95" customHeight="1">
      <c r="B48" s="62" t="s">
        <v>274</v>
      </c>
      <c r="C48" s="63"/>
      <c r="D48" s="63"/>
      <c r="E48" s="63"/>
      <c r="F48" s="63"/>
      <c r="G48" s="63"/>
      <c r="H48" s="63"/>
      <c r="I48" s="64"/>
      <c r="J48" s="28">
        <v>43</v>
      </c>
      <c r="K48" s="68"/>
      <c r="L48" s="69"/>
      <c r="M48" s="69"/>
      <c r="N48" s="69"/>
      <c r="O48" s="69"/>
      <c r="P48" s="63" t="s">
        <v>104</v>
      </c>
      <c r="Q48" s="63"/>
      <c r="R48" s="63"/>
      <c r="S48" s="63"/>
      <c r="T48" s="63"/>
      <c r="U48" s="63"/>
      <c r="V48" s="63"/>
      <c r="W48" s="64"/>
      <c r="X48" s="28">
        <v>43</v>
      </c>
      <c r="Y48" s="65">
        <f>Y10+Y14+Y24</f>
        <v>0</v>
      </c>
      <c r="Z48" s="66"/>
      <c r="AA48" s="66"/>
      <c r="AB48" s="66"/>
      <c r="AC48" s="67"/>
    </row>
    <row r="49" spans="2:29" ht="18.95" customHeight="1">
      <c r="B49" s="62" t="s">
        <v>250</v>
      </c>
      <c r="C49" s="63"/>
      <c r="D49" s="63"/>
      <c r="E49" s="63"/>
      <c r="F49" s="63"/>
      <c r="G49" s="63"/>
      <c r="H49" s="63"/>
      <c r="I49" s="64"/>
      <c r="J49" s="28">
        <v>44</v>
      </c>
      <c r="K49" s="68"/>
      <c r="L49" s="69"/>
      <c r="M49" s="69"/>
      <c r="N49" s="69"/>
      <c r="O49" s="69"/>
      <c r="P49" s="63" t="s">
        <v>82</v>
      </c>
      <c r="Q49" s="63"/>
      <c r="R49" s="63"/>
      <c r="S49" s="63"/>
      <c r="T49" s="63"/>
      <c r="U49" s="63"/>
      <c r="V49" s="63"/>
      <c r="W49" s="64"/>
      <c r="X49" s="28">
        <v>44</v>
      </c>
      <c r="Y49" s="68"/>
      <c r="Z49" s="69"/>
      <c r="AA49" s="69"/>
      <c r="AB49" s="69"/>
      <c r="AC49" s="70"/>
    </row>
    <row r="50" spans="2:29" ht="18.95" customHeight="1">
      <c r="B50" s="62" t="s">
        <v>105</v>
      </c>
      <c r="C50" s="63"/>
      <c r="D50" s="63"/>
      <c r="E50" s="63"/>
      <c r="F50" s="63"/>
      <c r="G50" s="63"/>
      <c r="H50" s="63"/>
      <c r="I50" s="64"/>
      <c r="J50" s="28">
        <v>49</v>
      </c>
      <c r="K50" s="68"/>
      <c r="L50" s="69"/>
      <c r="M50" s="69"/>
      <c r="N50" s="69"/>
      <c r="O50" s="69"/>
      <c r="P50" s="63" t="s">
        <v>83</v>
      </c>
      <c r="Q50" s="63"/>
      <c r="R50" s="63"/>
      <c r="S50" s="63"/>
      <c r="T50" s="63"/>
      <c r="U50" s="63"/>
      <c r="V50" s="63"/>
      <c r="W50" s="64"/>
      <c r="X50" s="28">
        <v>45</v>
      </c>
      <c r="Y50" s="65">
        <f>Y48+Y49</f>
        <v>0</v>
      </c>
      <c r="Z50" s="66"/>
      <c r="AA50" s="66"/>
      <c r="AB50" s="66"/>
      <c r="AC50" s="67"/>
    </row>
    <row r="51" spans="2:29" ht="18.95" customHeight="1">
      <c r="B51" s="173" t="s">
        <v>106</v>
      </c>
      <c r="C51" s="103"/>
      <c r="D51" s="103"/>
      <c r="E51" s="103"/>
      <c r="F51" s="103"/>
      <c r="G51" s="103"/>
      <c r="H51" s="103"/>
      <c r="I51" s="104"/>
      <c r="J51" s="29">
        <v>50</v>
      </c>
      <c r="K51" s="105">
        <f>K10+K15+K25-K50</f>
        <v>0</v>
      </c>
      <c r="L51" s="106"/>
      <c r="M51" s="106"/>
      <c r="N51" s="106"/>
      <c r="O51" s="106"/>
      <c r="P51" s="63" t="s">
        <v>84</v>
      </c>
      <c r="Q51" s="63"/>
      <c r="R51" s="63"/>
      <c r="S51" s="63"/>
      <c r="T51" s="63"/>
      <c r="U51" s="63"/>
      <c r="V51" s="63"/>
      <c r="W51" s="64"/>
      <c r="X51" s="28">
        <v>46</v>
      </c>
      <c r="Y51" s="68"/>
      <c r="Z51" s="69"/>
      <c r="AA51" s="69"/>
      <c r="AB51" s="69"/>
      <c r="AC51" s="70"/>
    </row>
    <row r="52" spans="2:29" ht="18.95" customHeight="1">
      <c r="B52" s="174"/>
      <c r="C52" s="175"/>
      <c r="D52" s="175"/>
      <c r="E52" s="175"/>
      <c r="F52" s="175"/>
      <c r="G52" s="175"/>
      <c r="H52" s="175"/>
      <c r="I52" s="175"/>
      <c r="J52" s="24"/>
      <c r="K52" s="162"/>
      <c r="L52" s="162"/>
      <c r="M52" s="162"/>
      <c r="N52" s="162"/>
      <c r="O52" s="163"/>
      <c r="P52" s="79" t="s">
        <v>85</v>
      </c>
      <c r="Q52" s="63"/>
      <c r="R52" s="63"/>
      <c r="S52" s="63"/>
      <c r="T52" s="63"/>
      <c r="U52" s="63"/>
      <c r="V52" s="63"/>
      <c r="W52" s="64"/>
      <c r="X52" s="28">
        <v>47</v>
      </c>
      <c r="Y52" s="68"/>
      <c r="Z52" s="69"/>
      <c r="AA52" s="69"/>
      <c r="AB52" s="69"/>
      <c r="AC52" s="70"/>
    </row>
    <row r="53" spans="2:29" ht="18.95" customHeight="1">
      <c r="B53" s="169"/>
      <c r="C53" s="170"/>
      <c r="D53" s="170"/>
      <c r="E53" s="170"/>
      <c r="F53" s="170"/>
      <c r="G53" s="170"/>
      <c r="H53" s="170"/>
      <c r="I53" s="170"/>
      <c r="J53" s="26"/>
      <c r="K53" s="171"/>
      <c r="L53" s="171"/>
      <c r="M53" s="171"/>
      <c r="N53" s="171"/>
      <c r="O53" s="172"/>
      <c r="P53" s="176" t="s">
        <v>107</v>
      </c>
      <c r="Q53" s="81"/>
      <c r="R53" s="81"/>
      <c r="S53" s="81"/>
      <c r="T53" s="81"/>
      <c r="U53" s="81"/>
      <c r="V53" s="81"/>
      <c r="W53" s="82"/>
      <c r="X53" s="30">
        <v>48</v>
      </c>
      <c r="Y53" s="83">
        <f>Y50-Y51-Y52</f>
        <v>0</v>
      </c>
      <c r="Z53" s="84"/>
      <c r="AA53" s="84"/>
      <c r="AB53" s="84"/>
      <c r="AC53" s="177"/>
    </row>
    <row r="54" spans="2:29"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3" t="s">
        <v>88</v>
      </c>
    </row>
  </sheetData>
  <mergeCells count="192">
    <mergeCell ref="P23:W23"/>
    <mergeCell ref="Y23:AC23"/>
    <mergeCell ref="P27:W27"/>
    <mergeCell ref="Y27:AC27"/>
    <mergeCell ref="P20:W20"/>
    <mergeCell ref="Y20:AC20"/>
    <mergeCell ref="P53:W53"/>
    <mergeCell ref="Y53:AC53"/>
    <mergeCell ref="P52:W52"/>
    <mergeCell ref="Y52:AC52"/>
    <mergeCell ref="B53:I53"/>
    <mergeCell ref="K53:O53"/>
    <mergeCell ref="B51:I51"/>
    <mergeCell ref="K51:O51"/>
    <mergeCell ref="B52:I52"/>
    <mergeCell ref="K52:O52"/>
    <mergeCell ref="P51:W51"/>
    <mergeCell ref="Y51:AC51"/>
    <mergeCell ref="B46:I46"/>
    <mergeCell ref="K46:O46"/>
    <mergeCell ref="P50:W50"/>
    <mergeCell ref="Y50:AC50"/>
    <mergeCell ref="P46:W46"/>
    <mergeCell ref="Y46:AC46"/>
    <mergeCell ref="P49:W49"/>
    <mergeCell ref="Y49:AC49"/>
    <mergeCell ref="P47:W47"/>
    <mergeCell ref="Y47:AC47"/>
    <mergeCell ref="B47:I47"/>
    <mergeCell ref="K47:O47"/>
    <mergeCell ref="B48:I48"/>
    <mergeCell ref="K48:O48"/>
    <mergeCell ref="P48:W48"/>
    <mergeCell ref="Y48:AC48"/>
    <mergeCell ref="B50:I50"/>
    <mergeCell ref="K50:O50"/>
    <mergeCell ref="B49:I49"/>
    <mergeCell ref="K49:O49"/>
    <mergeCell ref="P45:W45"/>
    <mergeCell ref="Y45:AC45"/>
    <mergeCell ref="B44:I44"/>
    <mergeCell ref="K44:O44"/>
    <mergeCell ref="B41:I41"/>
    <mergeCell ref="K41:O41"/>
    <mergeCell ref="P41:W41"/>
    <mergeCell ref="Y41:AC41"/>
    <mergeCell ref="P44:W44"/>
    <mergeCell ref="Y44:AC44"/>
    <mergeCell ref="B42:I42"/>
    <mergeCell ref="K42:O42"/>
    <mergeCell ref="P43:W43"/>
    <mergeCell ref="Y43:AC43"/>
    <mergeCell ref="B45:I45"/>
    <mergeCell ref="K45:O45"/>
    <mergeCell ref="B43:I43"/>
    <mergeCell ref="K43:O43"/>
    <mergeCell ref="P42:W42"/>
    <mergeCell ref="Y42:AC42"/>
    <mergeCell ref="B39:I39"/>
    <mergeCell ref="K39:O39"/>
    <mergeCell ref="P39:W39"/>
    <mergeCell ref="Y39:AC39"/>
    <mergeCell ref="B40:I40"/>
    <mergeCell ref="K40:O40"/>
    <mergeCell ref="P40:W40"/>
    <mergeCell ref="Y40:AC40"/>
    <mergeCell ref="B37:I37"/>
    <mergeCell ref="K37:O37"/>
    <mergeCell ref="P37:W37"/>
    <mergeCell ref="Y37:AC37"/>
    <mergeCell ref="B38:I38"/>
    <mergeCell ref="K38:O38"/>
    <mergeCell ref="P38:W38"/>
    <mergeCell ref="Y38:AC38"/>
    <mergeCell ref="B35:I35"/>
    <mergeCell ref="K35:O35"/>
    <mergeCell ref="P35:W35"/>
    <mergeCell ref="Y35:AC35"/>
    <mergeCell ref="B36:I36"/>
    <mergeCell ref="K36:O36"/>
    <mergeCell ref="P36:W36"/>
    <mergeCell ref="Y36:AC36"/>
    <mergeCell ref="B33:I33"/>
    <mergeCell ref="K33:O33"/>
    <mergeCell ref="P33:W33"/>
    <mergeCell ref="Y33:AC33"/>
    <mergeCell ref="B34:I34"/>
    <mergeCell ref="K34:O34"/>
    <mergeCell ref="P34:W34"/>
    <mergeCell ref="Y34:AC34"/>
    <mergeCell ref="B31:I31"/>
    <mergeCell ref="K31:O31"/>
    <mergeCell ref="P31:W31"/>
    <mergeCell ref="Y31:AC31"/>
    <mergeCell ref="B32:I32"/>
    <mergeCell ref="K32:O32"/>
    <mergeCell ref="P32:W32"/>
    <mergeCell ref="Y32:AC32"/>
    <mergeCell ref="B29:I29"/>
    <mergeCell ref="K29:O29"/>
    <mergeCell ref="P29:W29"/>
    <mergeCell ref="Y29:AC29"/>
    <mergeCell ref="B30:I30"/>
    <mergeCell ref="K30:O30"/>
    <mergeCell ref="P30:W30"/>
    <mergeCell ref="Y30:AC30"/>
    <mergeCell ref="B28:I28"/>
    <mergeCell ref="K28:O28"/>
    <mergeCell ref="P28:W28"/>
    <mergeCell ref="Y28:AC28"/>
    <mergeCell ref="B22:I22"/>
    <mergeCell ref="K22:O22"/>
    <mergeCell ref="P22:W22"/>
    <mergeCell ref="Y22:AC22"/>
    <mergeCell ref="B25:I25"/>
    <mergeCell ref="K25:O25"/>
    <mergeCell ref="P25:W25"/>
    <mergeCell ref="Y25:AC25"/>
    <mergeCell ref="B23:I23"/>
    <mergeCell ref="K23:O23"/>
    <mergeCell ref="B24:I24"/>
    <mergeCell ref="K24:O24"/>
    <mergeCell ref="B27:I27"/>
    <mergeCell ref="K27:O27"/>
    <mergeCell ref="B26:I26"/>
    <mergeCell ref="K26:O26"/>
    <mergeCell ref="P26:W26"/>
    <mergeCell ref="Y26:AC26"/>
    <mergeCell ref="P24:W24"/>
    <mergeCell ref="Y24:AC24"/>
    <mergeCell ref="B16:I16"/>
    <mergeCell ref="K16:O16"/>
    <mergeCell ref="P16:W16"/>
    <mergeCell ref="Y16:AC16"/>
    <mergeCell ref="B21:I21"/>
    <mergeCell ref="K21:O21"/>
    <mergeCell ref="P21:W21"/>
    <mergeCell ref="Y21:AC21"/>
    <mergeCell ref="B20:I20"/>
    <mergeCell ref="K20:O20"/>
    <mergeCell ref="P17:W17"/>
    <mergeCell ref="Y17:AC17"/>
    <mergeCell ref="P18:W18"/>
    <mergeCell ref="Y18:AC18"/>
    <mergeCell ref="P19:W19"/>
    <mergeCell ref="Y19:AC19"/>
    <mergeCell ref="B17:I17"/>
    <mergeCell ref="K17:O17"/>
    <mergeCell ref="B18:I18"/>
    <mergeCell ref="K18:O18"/>
    <mergeCell ref="B19:I19"/>
    <mergeCell ref="K19:O19"/>
    <mergeCell ref="B14:I14"/>
    <mergeCell ref="K14:O14"/>
    <mergeCell ref="P14:W14"/>
    <mergeCell ref="Y14:AC14"/>
    <mergeCell ref="B15:I15"/>
    <mergeCell ref="K15:O15"/>
    <mergeCell ref="P15:W15"/>
    <mergeCell ref="Y15:AC15"/>
    <mergeCell ref="B12:I12"/>
    <mergeCell ref="K12:O12"/>
    <mergeCell ref="P12:W12"/>
    <mergeCell ref="Y12:AC12"/>
    <mergeCell ref="B13:I13"/>
    <mergeCell ref="K13:O13"/>
    <mergeCell ref="P13:W13"/>
    <mergeCell ref="Y13:AC13"/>
    <mergeCell ref="B10:I10"/>
    <mergeCell ref="K10:O10"/>
    <mergeCell ref="P10:W10"/>
    <mergeCell ref="Y10:AC10"/>
    <mergeCell ref="B11:I11"/>
    <mergeCell ref="K11:O11"/>
    <mergeCell ref="P11:W11"/>
    <mergeCell ref="Y11:AC11"/>
    <mergeCell ref="B8:O8"/>
    <mergeCell ref="P8:AC8"/>
    <mergeCell ref="B9:I9"/>
    <mergeCell ref="K9:O9"/>
    <mergeCell ref="P9:W9"/>
    <mergeCell ref="Y9:AC9"/>
    <mergeCell ref="B3:AC3"/>
    <mergeCell ref="K4:T4"/>
    <mergeCell ref="B6:F6"/>
    <mergeCell ref="G6:O6"/>
    <mergeCell ref="P6:R7"/>
    <mergeCell ref="S6:W7"/>
    <mergeCell ref="X6:AC6"/>
    <mergeCell ref="B7:F7"/>
    <mergeCell ref="G7:O7"/>
    <mergeCell ref="X7:AC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3의3(3)1쪽</vt:lpstr>
      <vt:lpstr>3의3(3)2쪽</vt:lpstr>
      <vt:lpstr>3의3(3)3쪽</vt:lpstr>
      <vt:lpstr>'3의3(3)1쪽'!Print_Area</vt:lpstr>
      <vt:lpstr>'3의3(3)2쪽'!Print_Area</vt:lpstr>
      <vt:lpstr>'3의3(3)3쪽'!Print_Area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2014-02-27T06:52:04Z</cp:lastPrinted>
  <dcterms:created xsi:type="dcterms:W3CDTF">2006-07-21T07:00:55Z</dcterms:created>
  <dcterms:modified xsi:type="dcterms:W3CDTF">2019-12-23T05:01:58Z</dcterms:modified>
</cp:coreProperties>
</file>