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codeName="현재_통합_문서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김형래\영화조세통람\2021\일사천리\법인세\일사천리2021B01\서식\"/>
    </mc:Choice>
  </mc:AlternateContent>
  <xr:revisionPtr revIDLastSave="0" documentId="13_ncr:1_{79195E4E-EED7-41B5-8C06-9E7A142F763B}" xr6:coauthVersionLast="36" xr6:coauthVersionMax="36" xr10:uidLastSave="{00000000-0000-0000-0000-000000000000}"/>
  <bookViews>
    <workbookView xWindow="216" yWindow="12" windowWidth="11460" windowHeight="11340" xr2:uid="{00000000-000D-0000-FFFF-FFFF00000000}"/>
  </bookViews>
  <sheets>
    <sheet name="3의2(1)1쪽" sheetId="1" r:id="rId1"/>
    <sheet name="3의2(1)2쪽" sheetId="3" r:id="rId2"/>
    <sheet name="3의2(1)3쪽" sheetId="4" r:id="rId3"/>
  </sheets>
  <externalReferences>
    <externalReference r:id="rId4"/>
    <externalReference r:id="rId5"/>
  </externalReferences>
  <definedNames>
    <definedName name="_xlnm.Print_Area" localSheetId="0">'3의2(1)1쪽'!$B$11:$AC$69</definedName>
    <definedName name="_xlnm.Print_Area" localSheetId="1">'3의2(1)2쪽'!$B$11:$AC$69</definedName>
    <definedName name="_xlnm.Print_Area" localSheetId="2">'3의2(1)3쪽'!$B$11:$AC$69</definedName>
  </definedNames>
  <calcPr calcId="191029"/>
</workbook>
</file>

<file path=xl/calcChain.xml><?xml version="1.0" encoding="utf-8"?>
<calcChain xmlns="http://schemas.openxmlformats.org/spreadsheetml/2006/main">
  <c r="Y55" i="4" l="1"/>
  <c r="Y54" i="4"/>
  <c r="Y53" i="4"/>
  <c r="Y52" i="4"/>
  <c r="Y51" i="4"/>
  <c r="Y50" i="4"/>
  <c r="Y49" i="4"/>
  <c r="Y48" i="4"/>
  <c r="Y47" i="4"/>
  <c r="Y46" i="4"/>
  <c r="Y45" i="4"/>
  <c r="Y44" i="4"/>
  <c r="Y43" i="4"/>
  <c r="Y42" i="4"/>
  <c r="Y41" i="4"/>
  <c r="Y40" i="4"/>
  <c r="Y39" i="4"/>
  <c r="Y38" i="4"/>
  <c r="Y37" i="4"/>
  <c r="Y36" i="4"/>
  <c r="Y35" i="4"/>
  <c r="Y34" i="4"/>
  <c r="Y33" i="4"/>
  <c r="Y32" i="4"/>
  <c r="Y31" i="4"/>
  <c r="Y30" i="4"/>
  <c r="Y29" i="4"/>
  <c r="Y28" i="4"/>
  <c r="Y27" i="4"/>
  <c r="Y26" i="4"/>
  <c r="Y25" i="4"/>
  <c r="Y24" i="4"/>
  <c r="Y23" i="4"/>
  <c r="Y22" i="4"/>
  <c r="Y20" i="4"/>
  <c r="Y21" i="4"/>
  <c r="Y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19" i="4"/>
  <c r="Y68" i="3"/>
  <c r="Y42" i="3"/>
  <c r="Y43" i="3"/>
  <c r="Y44" i="3"/>
  <c r="Y45" i="3"/>
  <c r="Y46" i="3"/>
  <c r="Y47" i="3"/>
  <c r="Y48" i="3"/>
  <c r="Y49" i="3"/>
  <c r="Y50" i="3"/>
  <c r="Y51" i="3"/>
  <c r="Y52" i="3"/>
  <c r="Y53" i="3"/>
  <c r="Y54" i="3"/>
  <c r="Y55" i="3"/>
  <c r="Y56" i="3"/>
  <c r="Y57" i="3"/>
  <c r="Y58" i="3"/>
  <c r="Y59" i="3"/>
  <c r="Y60" i="3"/>
  <c r="Y61" i="3"/>
  <c r="Y62" i="3"/>
  <c r="Y63" i="3"/>
  <c r="Y64" i="3"/>
  <c r="Y66" i="3"/>
  <c r="Y67" i="3"/>
  <c r="Y20" i="3"/>
  <c r="Y21" i="3"/>
  <c r="Y22" i="3"/>
  <c r="Y23" i="3"/>
  <c r="Y24" i="3"/>
  <c r="Y25" i="3"/>
  <c r="Y26" i="3"/>
  <c r="Y27" i="3"/>
  <c r="Y28" i="3"/>
  <c r="Y29" i="3"/>
  <c r="Y30" i="3"/>
  <c r="Y31" i="3"/>
  <c r="Y32" i="3"/>
  <c r="Y33" i="3"/>
  <c r="Y34" i="3"/>
  <c r="Y35" i="3"/>
  <c r="Y36" i="3"/>
  <c r="Y37" i="3"/>
  <c r="Y38" i="3"/>
  <c r="Y39" i="3"/>
  <c r="Y40" i="3"/>
  <c r="Y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19" i="3"/>
  <c r="Y34" i="1"/>
  <c r="Y35" i="1"/>
  <c r="Y36" i="1"/>
  <c r="Y37" i="1"/>
  <c r="Y38" i="1"/>
  <c r="Y39" i="1"/>
  <c r="Y40" i="1"/>
  <c r="Y41" i="1"/>
  <c r="Y42" i="1"/>
  <c r="Y43" i="1"/>
  <c r="Y44" i="1"/>
  <c r="Y46" i="1"/>
  <c r="Y48" i="1"/>
  <c r="Y49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33" i="1"/>
  <c r="Y47" i="1"/>
  <c r="Y32" i="1"/>
  <c r="Y31" i="1"/>
  <c r="Y30" i="1"/>
  <c r="Y27" i="1"/>
  <c r="Y26" i="1"/>
  <c r="Y25" i="1"/>
  <c r="Y24" i="1"/>
  <c r="Y22" i="1"/>
  <c r="Y21" i="1"/>
  <c r="Y20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34" i="1" l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Y65" i="3" l="1"/>
  <c r="Y50" i="1" l="1"/>
  <c r="Y45" i="1"/>
  <c r="Y23" i="1"/>
  <c r="Y19" i="1"/>
  <c r="Y41" i="3" l="1"/>
  <c r="Y29" i="1"/>
  <c r="K19" i="1"/>
  <c r="Y28" i="1" l="1"/>
  <c r="B9" i="4"/>
  <c r="B9" i="3"/>
  <c r="X15" i="4" l="1"/>
  <c r="X15" i="3"/>
  <c r="H15" i="1" l="1"/>
  <c r="H15" i="3" l="1"/>
  <c r="H15" i="4"/>
  <c r="H16" i="1"/>
  <c r="X15" i="1"/>
  <c r="T15" i="1"/>
  <c r="H16" i="4" l="1"/>
  <c r="H16" i="3"/>
  <c r="T15" i="3"/>
  <c r="T15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jungtj</author>
  </authors>
  <commentList>
    <comment ref="B12" authorId="0" shapeId="0" xr:uid="{00000000-0006-0000-0000-000001000000}">
      <text>
        <r>
          <rPr>
            <sz val="9"/>
            <color indexed="81"/>
            <rFont val="굴림"/>
            <family val="3"/>
            <charset val="129"/>
          </rPr>
          <t xml:space="preserve">※ 이 표준대차대조표는 기업회계기준(K-IFRS, 중소기업회계기준 등)을 준용하여 작성한 대차대조표를 기준으로 다음과 같이 작성하여야 합니다.
 1. 이 표준대차대조표는 다음 각 목의 어느 하나에 해당하는 법인이 작성합니다.
   가. 한국표준산업분류표상 금융·보험·증권업을 영위하지 아니하는 법인
   나.한국표준산업분류표상 금융관련서비스업 중 기타 금융서비스업과 보험 및 연금관련서비스업을 영위하는 법인
 2. 대차대조표의 계정과목과 동일한 계정과목이 없는 경우에는 기타란에 회사에서 사용하는 계정과목과 금액을 적습니다.
 3. Ⅱ.비유동부채 중 2.전환사채등신종사채란은 전환사채, 신주인수권부사채, 교환사채, 그 밖에 주식으로 전환·교환하거나 주식을 인수할 수 있는 권리가 부여된 사채 등을 사채와 구분하여 별도로 적습니다.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jungtj</author>
  </authors>
  <commentList>
    <comment ref="B12" authorId="0" shapeId="0" xr:uid="{2DE2B569-A9B9-4613-9BF9-7F50FAE20C18}">
      <text>
        <r>
          <rPr>
            <sz val="9"/>
            <color indexed="81"/>
            <rFont val="굴림"/>
            <family val="3"/>
            <charset val="129"/>
          </rPr>
          <t xml:space="preserve">※ 이 표준대차대조표는 기업회계기준(K-IFRS, 중소기업회계기준 등)을 준용하여 작성한 대차대조표를 기준으로 다음과 같이 작성하여야 합니다.
 1. 이 표준대차대조표는 다음 각 목의 어느 하나에 해당하는 법인이 작성합니다.
   가. 한국표준산업분류표상 금융·보험·증권업을 영위하지 아니하는 법인
   나.한국표준산업분류표상 금융관련서비스업 중 기타 금융서비스업과 보험 및 연금관련서비스업을 영위하는 법인
 2. 대차대조표의 계정과목과 동일한 계정과목이 없는 경우에는 기타란에 회사에서 사용하는 계정과목과 금액을 적습니다.
 3. Ⅱ.비유동부채 중 2.전환사채등신종사채란은 전환사채, 신주인수권부사채, 교환사채, 그 밖에 주식으로 전환·교환하거나 주식을 인수할 수 있는 권리가 부여된 사채 등을 사채와 구분하여 별도로 적습니다.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jungtj</author>
  </authors>
  <commentList>
    <comment ref="B12" authorId="0" shapeId="0" xr:uid="{EB3C9050-90E5-4F7F-8259-C6065A3B8DDA}">
      <text>
        <r>
          <rPr>
            <sz val="9"/>
            <color indexed="81"/>
            <rFont val="굴림"/>
            <family val="3"/>
            <charset val="129"/>
          </rPr>
          <t xml:space="preserve">※ 이 표준대차대조표는 기업회계기준(K-IFRS, 중소기업회계기준 등)을 준용하여 작성한 대차대조표를 기준으로 다음과 같이 작성하여야 합니다.
 1. 이 표준대차대조표는 다음 각 목의 어느 하나에 해당하는 법인이 작성합니다.
   가. 한국표준산업분류표상 금융·보험·증권업을 영위하지 아니하는 법인
   나.한국표준산업분류표상 금융관련서비스업 중 기타 금융서비스업과 보험 및 연금관련서비스업을 영위하는 법인
 2. 대차대조표의 계정과목과 동일한 계정과목이 없는 경우에는 기타란에 회사에서 사용하는 계정과목과 금액을 적습니다.
 3. Ⅱ.비유동부채 중 2.전환사채등신종사채란은 전환사채, 신주인수권부사채, 교환사채, 그 밖에 주식으로 전환·교환하거나 주식을 인수할 수 있는 권리가 부여된 사채 등을 사채와 구분하여 별도로 적습니다.
</t>
        </r>
      </text>
    </comment>
  </commentList>
</comments>
</file>

<file path=xl/sharedStrings.xml><?xml version="1.0" encoding="utf-8"?>
<sst xmlns="http://schemas.openxmlformats.org/spreadsheetml/2006/main" count="339" uniqueCount="240">
  <si>
    <t>(제1쪽)</t>
    <phoneticPr fontId="3" type="noConversion"/>
  </si>
  <si>
    <t>(일반법인용)</t>
    <phoneticPr fontId="3" type="noConversion"/>
  </si>
  <si>
    <t xml:space="preserve">(단위 : 원) </t>
    <phoneticPr fontId="3" type="noConversion"/>
  </si>
  <si>
    <t xml:space="preserve"> 사업자등록번호</t>
    <phoneticPr fontId="3" type="noConversion"/>
  </si>
  <si>
    <t>법인명</t>
    <phoneticPr fontId="3" type="noConversion"/>
  </si>
  <si>
    <t xml:space="preserve"> 법인등록번호</t>
    <phoneticPr fontId="3" type="noConversion"/>
  </si>
  <si>
    <t>계   정   과   목</t>
    <phoneticPr fontId="3" type="noConversion"/>
  </si>
  <si>
    <t>코드</t>
    <phoneticPr fontId="3" type="noConversion"/>
  </si>
  <si>
    <t>금     액</t>
    <phoneticPr fontId="3" type="noConversion"/>
  </si>
  <si>
    <t xml:space="preserve"> Ⅰ.유동자산</t>
    <phoneticPr fontId="3" type="noConversion"/>
  </si>
  <si>
    <t xml:space="preserve"> (2)유형자산</t>
    <phoneticPr fontId="3" type="noConversion"/>
  </si>
  <si>
    <t xml:space="preserve"> (2)재고자산</t>
    <phoneticPr fontId="3" type="noConversion"/>
  </si>
  <si>
    <t xml:space="preserve"> (1)투자자산</t>
    <phoneticPr fontId="3" type="noConversion"/>
  </si>
  <si>
    <t>210㎜×297㎜</t>
    <phoneticPr fontId="3" type="noConversion"/>
  </si>
  <si>
    <t>※ 관련서식</t>
    <phoneticPr fontId="3" type="noConversion"/>
  </si>
  <si>
    <t xml:space="preserve"> Ⅱ.비유동자산</t>
    <phoneticPr fontId="3" type="noConversion"/>
  </si>
  <si>
    <t xml:space="preserve">  (1)당좌자산</t>
    <phoneticPr fontId="3" type="noConversion"/>
  </si>
  <si>
    <t xml:space="preserve">   1.현금및현금성자산</t>
    <phoneticPr fontId="3" type="noConversion"/>
  </si>
  <si>
    <t xml:space="preserve">   2.단기예금</t>
    <phoneticPr fontId="3" type="noConversion"/>
  </si>
  <si>
    <t xml:space="preserve">   3.유가증권</t>
    <phoneticPr fontId="3" type="noConversion"/>
  </si>
  <si>
    <t>가.단기매매증권</t>
    <phoneticPr fontId="3" type="noConversion"/>
  </si>
  <si>
    <t>나.유동성매도가능증권</t>
    <phoneticPr fontId="3" type="noConversion"/>
  </si>
  <si>
    <t>다.유동성만기보유증권</t>
    <phoneticPr fontId="3" type="noConversion"/>
  </si>
  <si>
    <t>가.외상매출금</t>
    <phoneticPr fontId="3" type="noConversion"/>
  </si>
  <si>
    <t xml:space="preserve">  (대손충당금)</t>
    <phoneticPr fontId="3" type="noConversion"/>
  </si>
  <si>
    <t>나.받을어음</t>
    <phoneticPr fontId="3" type="noConversion"/>
  </si>
  <si>
    <t xml:space="preserve">   5.단기대여금</t>
    <phoneticPr fontId="3" type="noConversion"/>
  </si>
  <si>
    <t xml:space="preserve">   6.미수금</t>
    <phoneticPr fontId="3" type="noConversion"/>
  </si>
  <si>
    <t>가.분양미수금</t>
    <phoneticPr fontId="3" type="noConversion"/>
  </si>
  <si>
    <t>나.공사미수금</t>
    <phoneticPr fontId="3" type="noConversion"/>
  </si>
  <si>
    <t xml:space="preserve">   7.선급금</t>
    <phoneticPr fontId="3" type="noConversion"/>
  </si>
  <si>
    <t xml:space="preserve">   5.부산물</t>
    <phoneticPr fontId="3" type="noConversion"/>
  </si>
  <si>
    <t>가.원재료</t>
    <phoneticPr fontId="3" type="noConversion"/>
  </si>
  <si>
    <t>나.부재료</t>
    <phoneticPr fontId="3" type="noConversion"/>
  </si>
  <si>
    <t>다.기타원재료</t>
    <phoneticPr fontId="3" type="noConversion"/>
  </si>
  <si>
    <t xml:space="preserve">   13.완성공사(주택 외)</t>
    <phoneticPr fontId="3" type="noConversion"/>
  </si>
  <si>
    <t xml:space="preserve">   14.미완성공사(주택 외)</t>
    <phoneticPr fontId="3" type="noConversion"/>
  </si>
  <si>
    <t xml:space="preserve"> (3)기타유동자산</t>
    <phoneticPr fontId="3" type="noConversion"/>
  </si>
  <si>
    <t xml:space="preserve">  1.미수수익</t>
    <phoneticPr fontId="3" type="noConversion"/>
  </si>
  <si>
    <t xml:space="preserve">  2.선급비용</t>
    <phoneticPr fontId="3" type="noConversion"/>
  </si>
  <si>
    <t xml:space="preserve">  3.이연법인세자산</t>
    <phoneticPr fontId="3" type="noConversion"/>
  </si>
  <si>
    <t xml:space="preserve">  4.기타유동자산</t>
    <phoneticPr fontId="3" type="noConversion"/>
  </si>
  <si>
    <t>가.선급법인세</t>
    <phoneticPr fontId="3" type="noConversion"/>
  </si>
  <si>
    <t>나.부가가치세대급금</t>
    <phoneticPr fontId="3" type="noConversion"/>
  </si>
  <si>
    <t>다.선급관세</t>
    <phoneticPr fontId="3" type="noConversion"/>
  </si>
  <si>
    <t xml:space="preserve">   1.장기예금</t>
    <phoneticPr fontId="3" type="noConversion"/>
  </si>
  <si>
    <t xml:space="preserve">   2.장기투자증권</t>
    <phoneticPr fontId="3" type="noConversion"/>
  </si>
  <si>
    <t>가.매도가능증권</t>
    <phoneticPr fontId="3" type="noConversion"/>
  </si>
  <si>
    <t>나.만기보유증권</t>
    <phoneticPr fontId="3" type="noConversion"/>
  </si>
  <si>
    <t xml:space="preserve">   3.지분법적용투자주식</t>
    <phoneticPr fontId="3" type="noConversion"/>
  </si>
  <si>
    <t xml:space="preserve">  (현재가치할인차금)</t>
    <phoneticPr fontId="3" type="noConversion"/>
  </si>
  <si>
    <t xml:space="preserve">   5.투자부동산</t>
    <phoneticPr fontId="3" type="noConversion"/>
  </si>
  <si>
    <t>가.토지</t>
    <phoneticPr fontId="3" type="noConversion"/>
  </si>
  <si>
    <t>나.건물</t>
    <phoneticPr fontId="3" type="noConversion"/>
  </si>
  <si>
    <t xml:space="preserve">   1.토지</t>
    <phoneticPr fontId="3" type="noConversion"/>
  </si>
  <si>
    <t xml:space="preserve">   (손상차손누계액)</t>
    <phoneticPr fontId="3" type="noConversion"/>
  </si>
  <si>
    <t xml:space="preserve">   (정부보조금등차감액)</t>
    <phoneticPr fontId="3" type="noConversion"/>
  </si>
  <si>
    <t xml:space="preserve">   2.건물</t>
    <phoneticPr fontId="3" type="noConversion"/>
  </si>
  <si>
    <t xml:space="preserve">   (감가상각누계액)</t>
    <phoneticPr fontId="3" type="noConversion"/>
  </si>
  <si>
    <t xml:space="preserve">   3.구축물</t>
    <phoneticPr fontId="3" type="noConversion"/>
  </si>
  <si>
    <t xml:space="preserve">   4.기계장치</t>
    <phoneticPr fontId="3" type="noConversion"/>
  </si>
  <si>
    <t xml:space="preserve">   5.선박·항공기</t>
    <phoneticPr fontId="3" type="noConversion"/>
  </si>
  <si>
    <t xml:space="preserve">    (정부보조금등차감액)</t>
    <phoneticPr fontId="3" type="noConversion"/>
  </si>
  <si>
    <t xml:space="preserve">   6.건설용 장비</t>
    <phoneticPr fontId="3" type="noConversion"/>
  </si>
  <si>
    <t xml:space="preserve">    (감가상각누계액)</t>
    <phoneticPr fontId="3" type="noConversion"/>
  </si>
  <si>
    <t xml:space="preserve">    (손상차손누계액)</t>
    <phoneticPr fontId="3" type="noConversion"/>
  </si>
  <si>
    <t xml:space="preserve">   9.시설장치</t>
    <phoneticPr fontId="3" type="noConversion"/>
  </si>
  <si>
    <t xml:space="preserve">  10.공구·기구·비품</t>
    <phoneticPr fontId="3" type="noConversion"/>
  </si>
  <si>
    <t xml:space="preserve">   가.특허권</t>
    <phoneticPr fontId="3" type="noConversion"/>
  </si>
  <si>
    <t xml:space="preserve">   나.상표권</t>
    <phoneticPr fontId="3" type="noConversion"/>
  </si>
  <si>
    <t xml:space="preserve">   다.실용신안권</t>
    <phoneticPr fontId="3" type="noConversion"/>
  </si>
  <si>
    <t xml:space="preserve">   라.의장권</t>
    <phoneticPr fontId="3" type="noConversion"/>
  </si>
  <si>
    <t xml:space="preserve">   3.광업권</t>
    <phoneticPr fontId="3" type="noConversion"/>
  </si>
  <si>
    <t xml:space="preserve">   8.소프트웨어</t>
    <phoneticPr fontId="3" type="noConversion"/>
  </si>
  <si>
    <t xml:space="preserve">   9.저작권</t>
    <phoneticPr fontId="3" type="noConversion"/>
  </si>
  <si>
    <t xml:space="preserve">  10.제이용권</t>
    <phoneticPr fontId="3" type="noConversion"/>
  </si>
  <si>
    <t xml:space="preserve">   가.장기외상매출금</t>
    <phoneticPr fontId="3" type="noConversion"/>
  </si>
  <si>
    <t xml:space="preserve">     (대손충당금)</t>
    <phoneticPr fontId="3" type="noConversion"/>
  </si>
  <si>
    <t xml:space="preserve">     (현재가치할인차금)</t>
    <phoneticPr fontId="3" type="noConversion"/>
  </si>
  <si>
    <t xml:space="preserve">   나.장기받을어음</t>
    <phoneticPr fontId="3" type="noConversion"/>
  </si>
  <si>
    <t xml:space="preserve">   다.장기기타매출채권</t>
    <phoneticPr fontId="3" type="noConversion"/>
  </si>
  <si>
    <t xml:space="preserve">    가.외상매입금</t>
    <phoneticPr fontId="3" type="noConversion"/>
  </si>
  <si>
    <t xml:space="preserve">    나.지급어음</t>
    <phoneticPr fontId="3" type="noConversion"/>
  </si>
  <si>
    <t xml:space="preserve">    다.기타매입채무</t>
    <phoneticPr fontId="3" type="noConversion"/>
  </si>
  <si>
    <t xml:space="preserve">   3.미지급금</t>
    <phoneticPr fontId="3" type="noConversion"/>
  </si>
  <si>
    <t xml:space="preserve">    가.미지급법인세</t>
    <phoneticPr fontId="3" type="noConversion"/>
  </si>
  <si>
    <t xml:space="preserve">    나.미지급배당금</t>
    <phoneticPr fontId="3" type="noConversion"/>
  </si>
  <si>
    <t xml:space="preserve">    다.기타미지급금</t>
    <phoneticPr fontId="3" type="noConversion"/>
  </si>
  <si>
    <t xml:space="preserve">    가.부가가치세예수금</t>
    <phoneticPr fontId="3" type="noConversion"/>
  </si>
  <si>
    <t xml:space="preserve">    나.제세예수금</t>
    <phoneticPr fontId="3" type="noConversion"/>
  </si>
  <si>
    <t xml:space="preserve">    다.예수보증금</t>
    <phoneticPr fontId="3" type="noConversion"/>
  </si>
  <si>
    <t xml:space="preserve">    라.기타예수금</t>
    <phoneticPr fontId="3" type="noConversion"/>
  </si>
  <si>
    <t xml:space="preserve">    가.유동성장기차입금</t>
    <phoneticPr fontId="3" type="noConversion"/>
  </si>
  <si>
    <t xml:space="preserve">      (현재가치할인차금)</t>
    <phoneticPr fontId="3" type="noConversion"/>
  </si>
  <si>
    <t xml:space="preserve">    나.유동성사채</t>
    <phoneticPr fontId="3" type="noConversion"/>
  </si>
  <si>
    <t xml:space="preserve">    가.단기공사손실충당부채</t>
    <phoneticPr fontId="3" type="noConversion"/>
  </si>
  <si>
    <t xml:space="preserve">    나.단기제품보증충당부채</t>
    <phoneticPr fontId="3" type="noConversion"/>
  </si>
  <si>
    <t xml:space="preserve">    다.단기반품추정충당부채</t>
    <phoneticPr fontId="3" type="noConversion"/>
  </si>
  <si>
    <t xml:space="preserve">    라.단기하자보수충당부채</t>
    <phoneticPr fontId="3" type="noConversion"/>
  </si>
  <si>
    <t xml:space="preserve">    (현재가치할인차금)</t>
    <phoneticPr fontId="3" type="noConversion"/>
  </si>
  <si>
    <t xml:space="preserve">   2.전환사채 등 신종사채</t>
    <phoneticPr fontId="3" type="noConversion"/>
  </si>
  <si>
    <t xml:space="preserve">   가.장기외상매입금</t>
    <phoneticPr fontId="3" type="noConversion"/>
  </si>
  <si>
    <t xml:space="preserve">   나.장기지급어음</t>
    <phoneticPr fontId="3" type="noConversion"/>
  </si>
  <si>
    <t xml:space="preserve">   다.장기기타매입채무</t>
    <phoneticPr fontId="3" type="noConversion"/>
  </si>
  <si>
    <t xml:space="preserve">    가.장기분양선수금</t>
    <phoneticPr fontId="3" type="noConversion"/>
  </si>
  <si>
    <t xml:space="preserve">    나.장기공사선수금</t>
    <phoneticPr fontId="3" type="noConversion"/>
  </si>
  <si>
    <t xml:space="preserve">    다.장기기타선수금</t>
    <phoneticPr fontId="3" type="noConversion"/>
  </si>
  <si>
    <t xml:space="preserve">    (국민연금전환금)</t>
    <phoneticPr fontId="3" type="noConversion"/>
  </si>
  <si>
    <t xml:space="preserve">    (퇴직보험예치금)</t>
    <phoneticPr fontId="3" type="noConversion"/>
  </si>
  <si>
    <t xml:space="preserve">    (퇴직연금운용자산)</t>
    <phoneticPr fontId="3" type="noConversion"/>
  </si>
  <si>
    <t xml:space="preserve">    가.장기공사손실충당부채</t>
    <phoneticPr fontId="3" type="noConversion"/>
  </si>
  <si>
    <t xml:space="preserve">    나.장기제품보증충당부채</t>
    <phoneticPr fontId="3" type="noConversion"/>
  </si>
  <si>
    <t xml:space="preserve">    다.장기반품추정충당부채</t>
    <phoneticPr fontId="3" type="noConversion"/>
  </si>
  <si>
    <t xml:space="preserve">    라.장기하자보수충당부채</t>
    <phoneticPr fontId="3" type="noConversion"/>
  </si>
  <si>
    <t xml:space="preserve">   4.자기주식처분이익</t>
    <phoneticPr fontId="3" type="noConversion"/>
  </si>
  <si>
    <t xml:space="preserve">   6.부의지분법자본변동</t>
    <phoneticPr fontId="3" type="noConversion"/>
  </si>
  <si>
    <t xml:space="preserve">   5.재평가잉여금</t>
    <phoneticPr fontId="3" type="noConversion"/>
  </si>
  <si>
    <t xml:space="preserve">   1.이익준비금</t>
    <phoneticPr fontId="3" type="noConversion"/>
  </si>
  <si>
    <t xml:space="preserve">   2.장기미수금</t>
    <phoneticPr fontId="3" type="noConversion"/>
  </si>
  <si>
    <t xml:space="preserve">   가.분양장기미수금</t>
    <phoneticPr fontId="3" type="noConversion"/>
  </si>
  <si>
    <t xml:space="preserve">   나.공사장기미수금</t>
    <phoneticPr fontId="3" type="noConversion"/>
  </si>
  <si>
    <t xml:space="preserve">   다.기타장기미수금</t>
    <phoneticPr fontId="3" type="noConversion"/>
  </si>
  <si>
    <t xml:space="preserve">   (대손충당금)</t>
    <phoneticPr fontId="3" type="noConversion"/>
  </si>
  <si>
    <t xml:space="preserve">   가.임차보증금</t>
    <phoneticPr fontId="3" type="noConversion"/>
  </si>
  <si>
    <t xml:space="preserve">   나.기타보증금</t>
    <phoneticPr fontId="3" type="noConversion"/>
  </si>
  <si>
    <t xml:space="preserve">   13.장기기타보증금</t>
    <phoneticPr fontId="3" type="noConversion"/>
  </si>
  <si>
    <t xml:space="preserve">   4.매출채권</t>
    <phoneticPr fontId="3" type="noConversion"/>
  </si>
  <si>
    <t>가.관계회사</t>
    <phoneticPr fontId="3" type="noConversion"/>
  </si>
  <si>
    <t>다.기타</t>
    <phoneticPr fontId="3" type="noConversion"/>
  </si>
  <si>
    <t xml:space="preserve">   8.기타당좌자산</t>
    <phoneticPr fontId="3" type="noConversion"/>
  </si>
  <si>
    <t xml:space="preserve">   6.원재료(원자재)</t>
    <phoneticPr fontId="3" type="noConversion"/>
  </si>
  <si>
    <t xml:space="preserve">   7.가설재</t>
    <phoneticPr fontId="3" type="noConversion"/>
  </si>
  <si>
    <t xml:space="preserve">   8.저장품</t>
    <phoneticPr fontId="3" type="noConversion"/>
  </si>
  <si>
    <t xml:space="preserve">   9.미착상품(미착재료)</t>
    <phoneticPr fontId="3" type="noConversion"/>
  </si>
  <si>
    <t xml:space="preserve">   10.완성주택</t>
    <phoneticPr fontId="3" type="noConversion"/>
  </si>
  <si>
    <t xml:space="preserve">   11.미완성주택</t>
    <phoneticPr fontId="3" type="noConversion"/>
  </si>
  <si>
    <t xml:space="preserve">   12.용지(건설업)</t>
    <phoneticPr fontId="3" type="noConversion"/>
  </si>
  <si>
    <t xml:space="preserve">   4.장기대여금</t>
    <phoneticPr fontId="3" type="noConversion"/>
  </si>
  <si>
    <t xml:space="preserve">   7.차량운반구</t>
    <phoneticPr fontId="3" type="noConversion"/>
  </si>
  <si>
    <t xml:space="preserve">   8.건설중인 유형자산</t>
    <phoneticPr fontId="3" type="noConversion"/>
  </si>
  <si>
    <t xml:space="preserve"> (3)무형자산</t>
    <phoneticPr fontId="3" type="noConversion"/>
  </si>
  <si>
    <t xml:space="preserve">   1.영업권</t>
    <phoneticPr fontId="3" type="noConversion"/>
  </si>
  <si>
    <t xml:space="preserve">   2.산업재산권</t>
    <phoneticPr fontId="3" type="noConversion"/>
  </si>
  <si>
    <t xml:space="preserve">  11.기타유형자산</t>
    <phoneticPr fontId="3" type="noConversion"/>
  </si>
  <si>
    <t xml:space="preserve">   4.어업권</t>
    <phoneticPr fontId="3" type="noConversion"/>
  </si>
  <si>
    <t xml:space="preserve">   5.차지권</t>
    <phoneticPr fontId="3" type="noConversion"/>
  </si>
  <si>
    <t xml:space="preserve">   6.개발비</t>
    <phoneticPr fontId="3" type="noConversion"/>
  </si>
  <si>
    <t xml:space="preserve">   7.사용수익기부자산가액</t>
    <phoneticPr fontId="3" type="noConversion"/>
  </si>
  <si>
    <t xml:space="preserve"> (4)기타비유동자산</t>
    <phoneticPr fontId="3" type="noConversion"/>
  </si>
  <si>
    <t xml:space="preserve">  11.기타무형자산</t>
    <phoneticPr fontId="3" type="noConversion"/>
  </si>
  <si>
    <t xml:space="preserve">  1.장기매출채권</t>
    <phoneticPr fontId="3" type="noConversion"/>
  </si>
  <si>
    <t xml:space="preserve">   3.장기선급금</t>
    <phoneticPr fontId="3" type="noConversion"/>
  </si>
  <si>
    <t xml:space="preserve">   4.보증금</t>
    <phoneticPr fontId="3" type="noConversion"/>
  </si>
  <si>
    <t xml:space="preserve">   5.이연법인세자산</t>
    <phoneticPr fontId="3" type="noConversion"/>
  </si>
  <si>
    <t xml:space="preserve"> 자산총계(Ⅰ＋Ⅱ)</t>
    <phoneticPr fontId="3" type="noConversion"/>
  </si>
  <si>
    <t xml:space="preserve"> Ⅰ.유동부채</t>
    <phoneticPr fontId="3" type="noConversion"/>
  </si>
  <si>
    <t xml:space="preserve">   1.매입채무</t>
    <phoneticPr fontId="3" type="noConversion"/>
  </si>
  <si>
    <t xml:space="preserve">   2.단기차입금</t>
    <phoneticPr fontId="3" type="noConversion"/>
  </si>
  <si>
    <t xml:space="preserve">   4.선수금</t>
    <phoneticPr fontId="3" type="noConversion"/>
  </si>
  <si>
    <t xml:space="preserve">   10.이연법인세부채</t>
    <phoneticPr fontId="3" type="noConversion"/>
  </si>
  <si>
    <t xml:space="preserve"> Ⅱ.비유동부채</t>
    <phoneticPr fontId="3" type="noConversion"/>
  </si>
  <si>
    <t xml:space="preserve">   1.사채</t>
    <phoneticPr fontId="3" type="noConversion"/>
  </si>
  <si>
    <t xml:space="preserve">   11.기타유동부채</t>
    <phoneticPr fontId="3" type="noConversion"/>
  </si>
  <si>
    <t xml:space="preserve">   3.장기차입금</t>
    <phoneticPr fontId="3" type="noConversion"/>
  </si>
  <si>
    <t xml:space="preserve">   다.기타</t>
    <phoneticPr fontId="3" type="noConversion"/>
  </si>
  <si>
    <t xml:space="preserve">   4.장기 매입채무</t>
    <phoneticPr fontId="3" type="noConversion"/>
  </si>
  <si>
    <t xml:space="preserve">   7.퇴직급여충당부채</t>
    <phoneticPr fontId="3" type="noConversion"/>
  </si>
  <si>
    <t xml:space="preserve">   10.제준비금</t>
    <phoneticPr fontId="3" type="noConversion"/>
  </si>
  <si>
    <t xml:space="preserve">   11.이연법인세부채</t>
    <phoneticPr fontId="3" type="noConversion"/>
  </si>
  <si>
    <t xml:space="preserve"> 부채총계(Ⅰ＋Ⅱ)</t>
    <phoneticPr fontId="3" type="noConversion"/>
  </si>
  <si>
    <t xml:space="preserve"> Ⅲ.자본금</t>
    <phoneticPr fontId="3" type="noConversion"/>
  </si>
  <si>
    <t xml:space="preserve"> Ⅳ.자본잉여금</t>
    <phoneticPr fontId="3" type="noConversion"/>
  </si>
  <si>
    <t xml:space="preserve">   1.보통주자본금</t>
    <phoneticPr fontId="3" type="noConversion"/>
  </si>
  <si>
    <t xml:space="preserve">   2.우선주자본금</t>
    <phoneticPr fontId="3" type="noConversion"/>
  </si>
  <si>
    <t xml:space="preserve">   1.주식발행초과금</t>
    <phoneticPr fontId="3" type="noConversion"/>
  </si>
  <si>
    <t xml:space="preserve">   2.감자차익</t>
    <phoneticPr fontId="3" type="noConversion"/>
  </si>
  <si>
    <t xml:space="preserve">   3.합병차익</t>
    <phoneticPr fontId="3" type="noConversion"/>
  </si>
  <si>
    <t xml:space="preserve">   5.재평가적립금</t>
    <phoneticPr fontId="3" type="noConversion"/>
  </si>
  <si>
    <t xml:space="preserve"> Ⅴ.자본조정</t>
    <phoneticPr fontId="3" type="noConversion"/>
  </si>
  <si>
    <t xml:space="preserve">   1.주식할인발행차금</t>
    <phoneticPr fontId="3" type="noConversion"/>
  </si>
  <si>
    <t xml:space="preserve">   3.자기주식</t>
    <phoneticPr fontId="3" type="noConversion"/>
  </si>
  <si>
    <t xml:space="preserve">   4.미교부주식배당금</t>
    <phoneticPr fontId="3" type="noConversion"/>
  </si>
  <si>
    <t xml:space="preserve"> Ⅵ.기타포괄손익누계액</t>
    <phoneticPr fontId="3" type="noConversion"/>
  </si>
  <si>
    <t xml:space="preserve">   8.기타자본조정</t>
    <phoneticPr fontId="3" type="noConversion"/>
  </si>
  <si>
    <t xml:space="preserve">   6.기타자본잉여금</t>
    <phoneticPr fontId="3" type="noConversion"/>
  </si>
  <si>
    <t xml:space="preserve">   14.기타비유동부채</t>
    <phoneticPr fontId="3" type="noConversion"/>
  </si>
  <si>
    <t xml:space="preserve">   1.매도가능증권평가손익</t>
    <phoneticPr fontId="3" type="noConversion"/>
  </si>
  <si>
    <t xml:space="preserve">   2.해외사업환산손익</t>
    <phoneticPr fontId="3" type="noConversion"/>
  </si>
  <si>
    <t xml:space="preserve">   3.지분법자본변동</t>
    <phoneticPr fontId="3" type="noConversion"/>
  </si>
  <si>
    <t xml:space="preserve">   4.파생상품평가손익</t>
    <phoneticPr fontId="3" type="noConversion"/>
  </si>
  <si>
    <t xml:space="preserve"> Ⅶ.이익잉여금</t>
    <phoneticPr fontId="3" type="noConversion"/>
  </si>
  <si>
    <t xml:space="preserve">   2.재무구조개선적립금</t>
    <phoneticPr fontId="3" type="noConversion"/>
  </si>
  <si>
    <t xml:space="preserve"> 자 본 총 계(Ⅲ+ ~Ⅶ)</t>
    <phoneticPr fontId="3" type="noConversion"/>
  </si>
  <si>
    <t xml:space="preserve"> 부채와 자본총계</t>
    <phoneticPr fontId="3" type="noConversion"/>
  </si>
  <si>
    <r>
      <t xml:space="preserve">   3.</t>
    </r>
    <r>
      <rPr>
        <b/>
        <sz val="9"/>
        <rFont val="MS Gothic"/>
        <family val="3"/>
        <charset val="128"/>
      </rPr>
      <t>｢</t>
    </r>
    <r>
      <rPr>
        <b/>
        <sz val="9"/>
        <rFont val="굴림"/>
        <family val="3"/>
        <charset val="129"/>
      </rPr>
      <t>조세특례제한법상</t>
    </r>
    <r>
      <rPr>
        <b/>
        <sz val="9"/>
        <rFont val="MS Gothic"/>
        <family val="3"/>
        <charset val="128"/>
      </rPr>
      <t>｣</t>
    </r>
    <r>
      <rPr>
        <b/>
        <sz val="9"/>
        <rFont val="굴림"/>
        <family val="3"/>
        <charset val="129"/>
      </rPr>
      <t>준비금</t>
    </r>
    <phoneticPr fontId="3" type="noConversion"/>
  </si>
  <si>
    <t xml:space="preserve">   6.기타</t>
    <phoneticPr fontId="3" type="noConversion"/>
  </si>
  <si>
    <t xml:space="preserve">   4.기타임의적립금</t>
    <phoneticPr fontId="3" type="noConversion"/>
  </si>
  <si>
    <t xml:space="preserve">   5.미처분이익잉여금(미처리결손금)</t>
    <phoneticPr fontId="3" type="noConversion"/>
  </si>
  <si>
    <r>
      <t>(제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쪽)</t>
    </r>
    <phoneticPr fontId="3" type="noConversion"/>
  </si>
  <si>
    <r>
      <t>(제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쪽)</t>
    </r>
    <phoneticPr fontId="3" type="noConversion"/>
  </si>
  <si>
    <t>라.기타유동자산</t>
    <phoneticPr fontId="3" type="noConversion"/>
  </si>
  <si>
    <t>다.기타매출채권</t>
    <phoneticPr fontId="3" type="noConversion"/>
  </si>
  <si>
    <t xml:space="preserve">   1.상품</t>
    <phoneticPr fontId="3" type="noConversion"/>
  </si>
  <si>
    <t xml:space="preserve">   2.제품</t>
    <phoneticPr fontId="3" type="noConversion"/>
  </si>
  <si>
    <t xml:space="preserve">   3.반제품</t>
    <phoneticPr fontId="3" type="noConversion"/>
  </si>
  <si>
    <t xml:space="preserve">   4.재공품</t>
    <phoneticPr fontId="3" type="noConversion"/>
  </si>
  <si>
    <t xml:space="preserve">   15.기타재고자산</t>
    <phoneticPr fontId="3" type="noConversion"/>
  </si>
  <si>
    <t>다.기타투자부동산</t>
    <phoneticPr fontId="3" type="noConversion"/>
  </si>
  <si>
    <t xml:space="preserve">   마.기타산업재산권</t>
    <phoneticPr fontId="3" type="noConversion"/>
  </si>
  <si>
    <t xml:space="preserve">   6.기타비유동자산</t>
    <phoneticPr fontId="3" type="noConversion"/>
  </si>
  <si>
    <t xml:space="preserve">    마.장기기타충당부채</t>
    <phoneticPr fontId="3" type="noConversion"/>
  </si>
  <si>
    <t xml:space="preserve">    마.단기기타충당부채</t>
    <phoneticPr fontId="3" type="noConversion"/>
  </si>
  <si>
    <t xml:space="preserve">    다.기타유동성장기부채</t>
    <phoneticPr fontId="3" type="noConversion"/>
  </si>
  <si>
    <t xml:space="preserve">   7.주식매수선택권</t>
    <phoneticPr fontId="3" type="noConversion"/>
  </si>
  <si>
    <t xml:space="preserve">   5.자기주식처분손실</t>
    <phoneticPr fontId="3" type="noConversion"/>
  </si>
  <si>
    <t xml:space="preserve">   2.감자차손</t>
    <phoneticPr fontId="3" type="noConversion"/>
  </si>
  <si>
    <t xml:space="preserve">   9.단기충당부채</t>
    <phoneticPr fontId="3" type="noConversion"/>
  </si>
  <si>
    <t xml:space="preserve">   6.장기선수금</t>
    <phoneticPr fontId="3" type="noConversion"/>
  </si>
  <si>
    <t xml:space="preserve">   5.장기미지급금</t>
    <phoneticPr fontId="3" type="noConversion"/>
  </si>
  <si>
    <t xml:space="preserve">   8.퇴직연금미지급금</t>
    <phoneticPr fontId="3" type="noConversion"/>
  </si>
  <si>
    <t xml:space="preserve">   9.장기충당부채</t>
    <phoneticPr fontId="3" type="noConversion"/>
  </si>
  <si>
    <t xml:space="preserve">   12.장기임대보증금</t>
    <phoneticPr fontId="3" type="noConversion"/>
  </si>
  <si>
    <t xml:space="preserve">   8.유동성 장기부채</t>
    <phoneticPr fontId="3" type="noConversion"/>
  </si>
  <si>
    <t xml:space="preserve">   6.미지급비용</t>
    <phoneticPr fontId="3" type="noConversion"/>
  </si>
  <si>
    <t xml:space="preserve">   5.예수금</t>
    <phoneticPr fontId="3" type="noConversion"/>
  </si>
  <si>
    <t xml:space="preserve">    가.분양선수금</t>
    <phoneticPr fontId="3" type="noConversion"/>
  </si>
  <si>
    <t xml:space="preserve">    나.공사선수금</t>
    <phoneticPr fontId="3" type="noConversion"/>
  </si>
  <si>
    <t xml:space="preserve">    다.기타선수금</t>
    <phoneticPr fontId="3" type="noConversion"/>
  </si>
  <si>
    <t xml:space="preserve">   7.선수수익</t>
    <phoneticPr fontId="3" type="noConversion"/>
  </si>
  <si>
    <t xml:space="preserve">   6.기타투자자산</t>
    <phoneticPr fontId="3" type="noConversion"/>
  </si>
  <si>
    <r>
      <t>나.주주·임원·</t>
    </r>
    <r>
      <rPr>
        <sz val="9"/>
        <rFont val="굴림"/>
        <family val="3"/>
        <charset val="129"/>
      </rPr>
      <t>직원</t>
    </r>
    <phoneticPr fontId="3" type="noConversion"/>
  </si>
  <si>
    <t xml:space="preserve">    가.관계회사</t>
    <phoneticPr fontId="3" type="noConversion"/>
  </si>
  <si>
    <t xml:space="preserve">    나.주주·임원·직원</t>
    <phoneticPr fontId="3" type="noConversion"/>
  </si>
  <si>
    <t xml:space="preserve">    다.기타</t>
    <phoneticPr fontId="3" type="noConversion"/>
  </si>
  <si>
    <t xml:space="preserve">   나.주주·임원·직원</t>
    <phoneticPr fontId="3" type="noConversion"/>
  </si>
  <si>
    <r>
      <t>■ 법인세법 시행규칙 [별지 제3호의2서식(1)]</t>
    </r>
    <r>
      <rPr>
        <sz val="9"/>
        <color rgb="FF0000FF"/>
        <rFont val="굴림"/>
        <family val="3"/>
        <charset val="129"/>
      </rPr>
      <t xml:space="preserve"> &lt;개정 2021. 10. 28.&gt;</t>
    </r>
    <phoneticPr fontId="3" type="noConversion"/>
  </si>
  <si>
    <t xml:space="preserve">   가.관계회사</t>
    <phoneticPr fontId="3" type="noConversion"/>
  </si>
  <si>
    <t>표준재무상태표</t>
    <phoneticPr fontId="3" type="noConversion"/>
  </si>
  <si>
    <t>합계표준재무상태표(일반법인용)</t>
    <phoneticPr fontId="3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</si>
  <si>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A112,A113</t>
    </r>
    <r>
      <rPr>
        <sz val="9"/>
        <color indexed="56"/>
        <rFont val="굴림"/>
        <family val="3"/>
        <charset val="129"/>
      </rPr>
      <t>)
• 합계표준재무상태표[3호의2(2)] 서식 값을 불러오기하여 표시합니다.
   (본 서식 작성에 앞서 합계표준재무상태표 서식을 먼저 작성하여야 합니다)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</si>
</sst>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_-* #,##0_-;[Red]&quot;△&quot;#,##0_-;;"/>
    <numFmt numFmtId="177" formatCode="yyyy&quot;년&quot;\ m&quot;월&quot;\ d&quot;일&quot;\ &quot;현&quot;&quot;재&quot;;@"/>
    <numFmt numFmtId="178" formatCode="######\-#######"/>
    <numFmt numFmtId="179" formatCode="###\-##\-#####"/>
  </numFmts>
  <fonts count="18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8"/>
      <name val="한양중고딕"/>
      <family val="3"/>
      <charset val="129"/>
    </font>
    <font>
      <b/>
      <sz val="9"/>
      <name val="MS Gothic"/>
      <family val="3"/>
      <charset val="128"/>
    </font>
    <font>
      <sz val="9"/>
      <color rgb="FF0000FF"/>
      <name val="굴림"/>
      <family val="3"/>
      <charset val="129"/>
    </font>
    <font>
      <sz val="9"/>
      <color rgb="FFFF0000"/>
      <name val="굴림"/>
      <family val="3"/>
      <charset val="129"/>
    </font>
    <font>
      <b/>
      <sz val="11"/>
      <color rgb="FFFF0000"/>
      <name val="굴림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double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hair">
        <color indexed="8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8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146">
    <xf numFmtId="0" fontId="0" fillId="0" borderId="0" xfId="0">
      <alignment vertical="center"/>
    </xf>
    <xf numFmtId="0" fontId="2" fillId="0" borderId="0" xfId="0" applyFont="1">
      <alignment vertical="center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0" fontId="8" fillId="0" borderId="4" xfId="0" applyFont="1" applyBorder="1">
      <alignment vertical="center"/>
    </xf>
    <xf numFmtId="0" fontId="8" fillId="0" borderId="5" xfId="0" applyFont="1" applyBorder="1">
      <alignment vertical="center"/>
    </xf>
    <xf numFmtId="0" fontId="8" fillId="0" borderId="6" xfId="0" applyFont="1" applyBorder="1" applyAlignment="1">
      <alignment horizontal="right" vertical="center"/>
    </xf>
    <xf numFmtId="0" fontId="8" fillId="0" borderId="0" xfId="0" applyFont="1">
      <alignment vertical="center"/>
    </xf>
    <xf numFmtId="0" fontId="8" fillId="3" borderId="7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8" xfId="0" applyFont="1" applyFill="1" applyBorder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" fillId="0" borderId="0" xfId="0" applyFont="1">
      <alignment vertical="center"/>
    </xf>
    <xf numFmtId="0" fontId="1" fillId="3" borderId="7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8" xfId="0" applyFont="1" applyFill="1" applyBorder="1">
      <alignment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1" fillId="0" borderId="4" xfId="0" applyFont="1" applyBorder="1">
      <alignment vertical="center"/>
    </xf>
    <xf numFmtId="0" fontId="1" fillId="0" borderId="5" xfId="0" applyFont="1" applyBorder="1">
      <alignment vertical="center"/>
    </xf>
    <xf numFmtId="0" fontId="1" fillId="0" borderId="6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7" fillId="7" borderId="0" xfId="0" applyFont="1" applyFill="1">
      <alignment vertical="center"/>
    </xf>
    <xf numFmtId="0" fontId="1" fillId="0" borderId="23" xfId="0" applyFont="1" applyFill="1" applyBorder="1" applyAlignment="1">
      <alignment horizontal="left" vertical="center" indent="1"/>
    </xf>
    <xf numFmtId="0" fontId="1" fillId="0" borderId="2" xfId="0" applyFont="1" applyFill="1" applyBorder="1" applyAlignment="1">
      <alignment horizontal="left" vertical="center" indent="1"/>
    </xf>
    <xf numFmtId="0" fontId="1" fillId="0" borderId="17" xfId="0" applyFont="1" applyFill="1" applyBorder="1" applyAlignment="1">
      <alignment horizontal="left" vertical="center" indent="1"/>
    </xf>
    <xf numFmtId="176" fontId="8" fillId="5" borderId="18" xfId="1" applyFont="1" applyFill="1" applyBorder="1">
      <alignment horizontal="right" vertical="center" shrinkToFit="1"/>
    </xf>
    <xf numFmtId="176" fontId="8" fillId="5" borderId="2" xfId="1" applyFont="1" applyFill="1" applyBorder="1">
      <alignment horizontal="right" vertical="center" shrinkToFit="1"/>
    </xf>
    <xf numFmtId="176" fontId="8" fillId="5" borderId="19" xfId="1" applyFont="1" applyFill="1" applyBorder="1">
      <alignment horizontal="right" vertical="center" shrinkToFit="1"/>
    </xf>
    <xf numFmtId="0" fontId="8" fillId="0" borderId="23" xfId="0" applyFont="1" applyBorder="1" applyAlignment="1">
      <alignment horizontal="left" vertical="center" indent="1"/>
    </xf>
    <xf numFmtId="0" fontId="8" fillId="0" borderId="2" xfId="0" applyFont="1" applyBorder="1" applyAlignment="1">
      <alignment horizontal="left" vertical="center" indent="1"/>
    </xf>
    <xf numFmtId="0" fontId="8" fillId="0" borderId="17" xfId="0" applyFont="1" applyBorder="1" applyAlignment="1">
      <alignment horizontal="left" vertical="center" indent="1"/>
    </xf>
    <xf numFmtId="0" fontId="8" fillId="0" borderId="35" xfId="0" applyFont="1" applyBorder="1" applyAlignment="1">
      <alignment horizontal="left" vertical="center"/>
    </xf>
    <xf numFmtId="0" fontId="8" fillId="0" borderId="36" xfId="0" applyFont="1" applyBorder="1" applyAlignment="1">
      <alignment horizontal="left" vertical="center"/>
    </xf>
    <xf numFmtId="0" fontId="7" fillId="6" borderId="23" xfId="0" applyFont="1" applyFill="1" applyBorder="1" applyAlignment="1">
      <alignment horizontal="left" vertical="center"/>
    </xf>
    <xf numFmtId="0" fontId="7" fillId="6" borderId="2" xfId="0" applyFont="1" applyFill="1" applyBorder="1" applyAlignment="1">
      <alignment horizontal="left" vertical="center"/>
    </xf>
    <xf numFmtId="0" fontId="7" fillId="6" borderId="17" xfId="0" applyFont="1" applyFill="1" applyBorder="1" applyAlignment="1">
      <alignment horizontal="left" vertical="center"/>
    </xf>
    <xf numFmtId="0" fontId="7" fillId="6" borderId="37" xfId="0" applyFont="1" applyFill="1" applyBorder="1" applyAlignment="1">
      <alignment horizontal="left" vertical="center"/>
    </xf>
    <xf numFmtId="0" fontId="7" fillId="6" borderId="35" xfId="0" applyFont="1" applyFill="1" applyBorder="1" applyAlignment="1">
      <alignment horizontal="left" vertical="center"/>
    </xf>
    <xf numFmtId="0" fontId="7" fillId="6" borderId="36" xfId="0" applyFont="1" applyFill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17" xfId="0" applyFont="1" applyBorder="1" applyAlignment="1">
      <alignment horizontal="left" vertical="center"/>
    </xf>
    <xf numFmtId="0" fontId="7" fillId="4" borderId="29" xfId="0" applyFont="1" applyFill="1" applyBorder="1" applyAlignment="1">
      <alignment horizontal="left" vertical="center" indent="1"/>
    </xf>
    <xf numFmtId="0" fontId="7" fillId="4" borderId="30" xfId="0" applyFont="1" applyFill="1" applyBorder="1" applyAlignment="1">
      <alignment horizontal="left" vertical="center" indent="1"/>
    </xf>
    <xf numFmtId="0" fontId="7" fillId="4" borderId="31" xfId="0" applyFont="1" applyFill="1" applyBorder="1" applyAlignment="1">
      <alignment horizontal="left" vertical="center" indent="1"/>
    </xf>
    <xf numFmtId="0" fontId="6" fillId="3" borderId="0" xfId="3" applyFill="1" applyBorder="1" applyAlignment="1" applyProtection="1">
      <alignment vertical="center"/>
    </xf>
    <xf numFmtId="0" fontId="9" fillId="0" borderId="32" xfId="0" applyFont="1" applyBorder="1" applyAlignment="1">
      <alignment horizontal="left" vertical="center" wrapText="1" indent="1"/>
    </xf>
    <xf numFmtId="0" fontId="9" fillId="0" borderId="33" xfId="0" applyFont="1" applyBorder="1" applyAlignment="1">
      <alignment horizontal="left" vertical="center" wrapText="1" indent="1"/>
    </xf>
    <xf numFmtId="0" fontId="9" fillId="0" borderId="34" xfId="0" applyFont="1" applyBorder="1" applyAlignment="1">
      <alignment horizontal="left" vertical="center" wrapText="1" indent="1"/>
    </xf>
    <xf numFmtId="0" fontId="7" fillId="6" borderId="38" xfId="0" applyFont="1" applyFill="1" applyBorder="1" applyAlignment="1">
      <alignment horizontal="left" vertical="center"/>
    </xf>
    <xf numFmtId="0" fontId="7" fillId="6" borderId="27" xfId="0" applyFont="1" applyFill="1" applyBorder="1" applyAlignment="1">
      <alignment horizontal="left" vertical="center"/>
    </xf>
    <xf numFmtId="0" fontId="0" fillId="0" borderId="23" xfId="0" applyFont="1" applyFill="1" applyBorder="1" applyAlignment="1">
      <alignment horizontal="left" vertical="center" indent="1"/>
    </xf>
    <xf numFmtId="0" fontId="0" fillId="0" borderId="2" xfId="0" applyFont="1" applyFill="1" applyBorder="1" applyAlignment="1">
      <alignment horizontal="left" vertical="center" indent="1"/>
    </xf>
    <xf numFmtId="0" fontId="0" fillId="0" borderId="17" xfId="0" applyFont="1" applyFill="1" applyBorder="1" applyAlignment="1">
      <alignment horizontal="left" vertical="center" indent="1"/>
    </xf>
    <xf numFmtId="0" fontId="1" fillId="0" borderId="2" xfId="0" applyFont="1" applyBorder="1" applyAlignment="1">
      <alignment horizontal="left" vertical="center" indent="1"/>
    </xf>
    <xf numFmtId="0" fontId="1" fillId="0" borderId="17" xfId="0" applyFont="1" applyBorder="1" applyAlignment="1">
      <alignment horizontal="left" vertical="center" indent="1"/>
    </xf>
    <xf numFmtId="0" fontId="17" fillId="0" borderId="20" xfId="0" applyFont="1" applyBorder="1" applyAlignment="1">
      <alignment horizontal="center" wrapText="1"/>
    </xf>
    <xf numFmtId="0" fontId="17" fillId="0" borderId="21" xfId="0" applyFont="1" applyBorder="1" applyAlignment="1">
      <alignment horizontal="center"/>
    </xf>
    <xf numFmtId="0" fontId="17" fillId="0" borderId="22" xfId="0" applyFont="1" applyBorder="1" applyAlignment="1">
      <alignment horizontal="center"/>
    </xf>
    <xf numFmtId="0" fontId="8" fillId="0" borderId="23" xfId="0" applyFont="1" applyBorder="1" applyAlignment="1">
      <alignment horizontal="left" vertical="center"/>
    </xf>
    <xf numFmtId="179" fontId="8" fillId="5" borderId="2" xfId="0" applyNumberFormat="1" applyFont="1" applyFill="1" applyBorder="1" applyAlignment="1">
      <alignment horizontal="left" vertical="center" indent="1"/>
    </xf>
    <xf numFmtId="0" fontId="8" fillId="0" borderId="2" xfId="0" applyFont="1" applyBorder="1" applyAlignment="1">
      <alignment horizontal="center" vertical="center"/>
    </xf>
    <xf numFmtId="0" fontId="8" fillId="5" borderId="24" xfId="0" applyFont="1" applyFill="1" applyBorder="1" applyAlignment="1">
      <alignment horizontal="center" vertical="center" wrapText="1"/>
    </xf>
    <xf numFmtId="0" fontId="8" fillId="5" borderId="25" xfId="0" applyFont="1" applyFill="1" applyBorder="1" applyAlignment="1">
      <alignment horizontal="center" vertical="center" wrapText="1"/>
    </xf>
    <xf numFmtId="0" fontId="8" fillId="5" borderId="26" xfId="0" applyFont="1" applyFill="1" applyBorder="1" applyAlignment="1">
      <alignment horizontal="center" vertical="center" wrapText="1"/>
    </xf>
    <xf numFmtId="0" fontId="8" fillId="5" borderId="27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5" borderId="28" xfId="0" applyFont="1" applyFill="1" applyBorder="1" applyAlignment="1">
      <alignment horizontal="center" vertical="center" wrapText="1"/>
    </xf>
    <xf numFmtId="177" fontId="8" fillId="5" borderId="2" xfId="0" applyNumberFormat="1" applyFont="1" applyFill="1" applyBorder="1" applyAlignment="1">
      <alignment horizontal="center" vertical="center"/>
    </xf>
    <xf numFmtId="177" fontId="8" fillId="5" borderId="19" xfId="0" applyNumberFormat="1" applyFont="1" applyFill="1" applyBorder="1" applyAlignment="1">
      <alignment horizontal="center" vertical="center"/>
    </xf>
    <xf numFmtId="178" fontId="8" fillId="5" borderId="2" xfId="0" applyNumberFormat="1" applyFont="1" applyFill="1" applyBorder="1" applyAlignment="1">
      <alignment horizontal="left" vertical="center" indent="1"/>
    </xf>
    <xf numFmtId="0" fontId="7" fillId="0" borderId="0" xfId="0" applyFont="1" applyBorder="1" applyAlignment="1">
      <alignment horizontal="center" vertical="center"/>
    </xf>
    <xf numFmtId="0" fontId="7" fillId="0" borderId="23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19" xfId="0" applyFont="1" applyBorder="1" applyAlignment="1">
      <alignment horizontal="left" vertical="center"/>
    </xf>
    <xf numFmtId="0" fontId="8" fillId="0" borderId="23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176" fontId="1" fillId="5" borderId="18" xfId="1" applyFont="1" applyFill="1" applyBorder="1">
      <alignment horizontal="right" vertical="center" shrinkToFit="1"/>
    </xf>
    <xf numFmtId="176" fontId="1" fillId="5" borderId="2" xfId="1" applyFont="1" applyFill="1" applyBorder="1">
      <alignment horizontal="right" vertical="center" shrinkToFit="1"/>
    </xf>
    <xf numFmtId="176" fontId="1" fillId="5" borderId="19" xfId="1" applyFont="1" applyFill="1" applyBorder="1">
      <alignment horizontal="right" vertical="center" shrinkToFit="1"/>
    </xf>
    <xf numFmtId="0" fontId="1" fillId="0" borderId="23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179" fontId="1" fillId="5" borderId="2" xfId="0" applyNumberFormat="1" applyFont="1" applyFill="1" applyBorder="1" applyAlignment="1">
      <alignment horizontal="left" vertical="center" indent="1"/>
    </xf>
    <xf numFmtId="0" fontId="1" fillId="0" borderId="2" xfId="0" applyFont="1" applyBorder="1" applyAlignment="1">
      <alignment horizontal="center" vertical="center"/>
    </xf>
    <xf numFmtId="0" fontId="1" fillId="5" borderId="24" xfId="0" applyFont="1" applyFill="1" applyBorder="1" applyAlignment="1">
      <alignment horizontal="center" vertical="center" wrapText="1"/>
    </xf>
    <xf numFmtId="0" fontId="1" fillId="5" borderId="25" xfId="0" applyFont="1" applyFill="1" applyBorder="1" applyAlignment="1">
      <alignment horizontal="center" vertical="center" wrapText="1"/>
    </xf>
    <xf numFmtId="0" fontId="1" fillId="5" borderId="26" xfId="0" applyFont="1" applyFill="1" applyBorder="1" applyAlignment="1">
      <alignment horizontal="center" vertical="center" wrapText="1"/>
    </xf>
    <xf numFmtId="0" fontId="1" fillId="5" borderId="27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28" xfId="0" applyFont="1" applyFill="1" applyBorder="1" applyAlignment="1">
      <alignment horizontal="center" vertical="center" wrapText="1"/>
    </xf>
    <xf numFmtId="177" fontId="1" fillId="5" borderId="2" xfId="0" applyNumberFormat="1" applyFont="1" applyFill="1" applyBorder="1" applyAlignment="1">
      <alignment horizontal="center" vertical="center"/>
    </xf>
    <xf numFmtId="177" fontId="1" fillId="5" borderId="19" xfId="0" applyNumberFormat="1" applyFont="1" applyFill="1" applyBorder="1" applyAlignment="1">
      <alignment horizontal="center" vertical="center"/>
    </xf>
    <xf numFmtId="178" fontId="1" fillId="5" borderId="2" xfId="0" applyNumberFormat="1" applyFont="1" applyFill="1" applyBorder="1" applyAlignment="1">
      <alignment horizontal="left" vertical="center" indent="1"/>
    </xf>
    <xf numFmtId="0" fontId="1" fillId="0" borderId="17" xfId="0" applyFont="1" applyBorder="1" applyAlignment="1">
      <alignment horizontal="left" vertical="center"/>
    </xf>
    <xf numFmtId="0" fontId="1" fillId="0" borderId="23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0" fontId="8" fillId="0" borderId="37" xfId="0" applyFont="1" applyBorder="1" applyAlignment="1">
      <alignment horizontal="left" vertical="center"/>
    </xf>
    <xf numFmtId="0" fontId="0" fillId="0" borderId="2" xfId="0" applyFont="1" applyFill="1" applyBorder="1" applyAlignment="1">
      <alignment horizontal="left" vertical="center"/>
    </xf>
    <xf numFmtId="0" fontId="7" fillId="6" borderId="40" xfId="0" applyFont="1" applyFill="1" applyBorder="1" applyAlignment="1">
      <alignment horizontal="center" vertical="center"/>
    </xf>
    <xf numFmtId="0" fontId="7" fillId="6" borderId="41" xfId="0" applyFont="1" applyFill="1" applyBorder="1" applyAlignment="1">
      <alignment horizontal="center" vertical="center"/>
    </xf>
    <xf numFmtId="0" fontId="7" fillId="6" borderId="42" xfId="0" applyFont="1" applyFill="1" applyBorder="1" applyAlignment="1">
      <alignment horizontal="center" vertical="center"/>
    </xf>
    <xf numFmtId="176" fontId="1" fillId="5" borderId="28" xfId="1" applyFont="1" applyFill="1" applyBorder="1">
      <alignment horizontal="right" vertical="center" shrinkToFit="1"/>
    </xf>
    <xf numFmtId="176" fontId="1" fillId="5" borderId="38" xfId="1" applyFont="1" applyFill="1" applyBorder="1">
      <alignment horizontal="right" vertical="center" shrinkToFit="1"/>
    </xf>
    <xf numFmtId="176" fontId="1" fillId="5" borderId="39" xfId="1" applyFont="1" applyFill="1" applyBorder="1">
      <alignment horizontal="right" vertical="center" shrinkToFit="1"/>
    </xf>
    <xf numFmtId="0" fontId="6" fillId="0" borderId="46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176" fontId="1" fillId="0" borderId="9" xfId="1" applyFont="1" applyFill="1" applyBorder="1">
      <alignment horizontal="right" vertical="center" shrinkToFit="1"/>
    </xf>
    <xf numFmtId="176" fontId="1" fillId="0" borderId="47" xfId="1" applyFont="1" applyFill="1" applyBorder="1">
      <alignment horizontal="right" vertical="center" shrinkToFit="1"/>
    </xf>
    <xf numFmtId="0" fontId="1" fillId="0" borderId="4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176" fontId="1" fillId="0" borderId="0" xfId="1" applyFont="1" applyFill="1" applyBorder="1">
      <alignment horizontal="right" vertical="center" shrinkToFit="1"/>
    </xf>
    <xf numFmtId="176" fontId="1" fillId="0" borderId="1" xfId="1" applyFont="1" applyFill="1" applyBorder="1">
      <alignment horizontal="right" vertical="center" shrinkToFit="1"/>
    </xf>
    <xf numFmtId="0" fontId="6" fillId="0" borderId="44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6" fillId="7" borderId="23" xfId="0" applyFont="1" applyFill="1" applyBorder="1" applyAlignment="1">
      <alignment horizontal="left" vertical="center"/>
    </xf>
    <xf numFmtId="0" fontId="16" fillId="7" borderId="2" xfId="0" applyFont="1" applyFill="1" applyBorder="1" applyAlignment="1">
      <alignment horizontal="left" vertical="center"/>
    </xf>
    <xf numFmtId="0" fontId="16" fillId="7" borderId="17" xfId="0" applyFont="1" applyFill="1" applyBorder="1" applyAlignment="1">
      <alignment horizontal="left" vertical="center"/>
    </xf>
    <xf numFmtId="0" fontId="7" fillId="6" borderId="45" xfId="0" applyFont="1" applyFill="1" applyBorder="1" applyAlignment="1">
      <alignment horizontal="center" vertical="center"/>
    </xf>
    <xf numFmtId="0" fontId="7" fillId="6" borderId="46" xfId="0" applyFont="1" applyFill="1" applyBorder="1" applyAlignment="1">
      <alignment horizontal="center" vertical="center"/>
    </xf>
    <xf numFmtId="0" fontId="7" fillId="6" borderId="43" xfId="0" applyFont="1" applyFill="1" applyBorder="1" applyAlignment="1">
      <alignment horizontal="center" vertical="center"/>
    </xf>
    <xf numFmtId="0" fontId="0" fillId="7" borderId="23" xfId="0" applyFont="1" applyFill="1" applyBorder="1" applyAlignment="1">
      <alignment horizontal="left" vertical="center"/>
    </xf>
    <xf numFmtId="0" fontId="0" fillId="7" borderId="2" xfId="0" applyFont="1" applyFill="1" applyBorder="1" applyAlignment="1">
      <alignment horizontal="left" vertical="center"/>
    </xf>
    <xf numFmtId="0" fontId="0" fillId="7" borderId="17" xfId="0" applyFont="1" applyFill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176" fontId="8" fillId="5" borderId="48" xfId="1" applyFont="1" applyFill="1" applyBorder="1">
      <alignment horizontal="right" vertical="center" shrinkToFit="1"/>
    </xf>
    <xf numFmtId="176" fontId="8" fillId="5" borderId="49" xfId="1" applyFont="1" applyFill="1" applyBorder="1">
      <alignment horizontal="right" vertical="center" shrinkToFit="1"/>
    </xf>
    <xf numFmtId="176" fontId="1" fillId="5" borderId="48" xfId="1" applyFont="1" applyFill="1" applyBorder="1">
      <alignment horizontal="right" vertical="center" shrinkToFit="1"/>
    </xf>
    <xf numFmtId="176" fontId="1" fillId="5" borderId="49" xfId="1" applyFont="1" applyFill="1" applyBorder="1">
      <alignment horizontal="right" vertical="center" shrinkToFit="1"/>
    </xf>
    <xf numFmtId="176" fontId="1" fillId="5" borderId="50" xfId="1" applyFont="1" applyFill="1" applyBorder="1">
      <alignment horizontal="right" vertical="center" shrinkToFit="1"/>
    </xf>
  </cellXfs>
  <cellStyles count="4">
    <cellStyle name="금액" xfId="1" xr:uid="{00000000-0005-0000-0000-000000000000}"/>
    <cellStyle name="테두리(실선)" xfId="2" xr:uid="{00000000-0005-0000-0000-000001000000}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7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7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7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1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A00033)&#54633;&#44228;&#54364;&#51456;&#51116;&#47924;&#49345;&#53468;&#54364;(&#51068;&#48152;&#48277;&#51064;&#50857;)(3&#54840;2_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8">
          <cell r="F8">
            <v>1101112222222</v>
          </cell>
        </row>
        <row r="9">
          <cell r="F9">
            <v>2038111111</v>
          </cell>
        </row>
        <row r="16">
          <cell r="F16">
            <v>44561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의2(2)1쪽"/>
      <sheetName val="3의2(2)2쪽"/>
      <sheetName val="3의2(2)3쪽"/>
      <sheetName val="3의2(2)4쪽"/>
      <sheetName val="3의2(2)5쪽"/>
      <sheetName val="3의2(2)6쪽"/>
    </sheetNames>
    <sheetDataSet>
      <sheetData sheetId="0">
        <row r="19">
          <cell r="B19">
            <v>33052000</v>
          </cell>
          <cell r="S19">
            <v>5620000</v>
          </cell>
        </row>
        <row r="20">
          <cell r="B20">
            <v>33000000</v>
          </cell>
          <cell r="S20">
            <v>5500000</v>
          </cell>
        </row>
        <row r="23">
          <cell r="B23">
            <v>0</v>
          </cell>
          <cell r="S23">
            <v>0</v>
          </cell>
        </row>
        <row r="27">
          <cell r="B27">
            <v>33000000</v>
          </cell>
          <cell r="S27">
            <v>5500000</v>
          </cell>
        </row>
        <row r="28">
          <cell r="B28">
            <v>10000000</v>
          </cell>
          <cell r="S28">
            <v>5000000</v>
          </cell>
        </row>
        <row r="29">
          <cell r="B29">
            <v>1000000</v>
          </cell>
          <cell r="S29">
            <v>500000</v>
          </cell>
        </row>
        <row r="30">
          <cell r="B30">
            <v>10000000</v>
          </cell>
        </row>
        <row r="31">
          <cell r="B31">
            <v>1000000</v>
          </cell>
        </row>
        <row r="32">
          <cell r="B32">
            <v>10000000</v>
          </cell>
        </row>
        <row r="33">
          <cell r="B33">
            <v>1000000</v>
          </cell>
        </row>
        <row r="34">
          <cell r="B34">
            <v>0</v>
          </cell>
          <cell r="S34">
            <v>0</v>
          </cell>
        </row>
        <row r="41">
          <cell r="B41">
            <v>0</v>
          </cell>
          <cell r="S41">
            <v>0</v>
          </cell>
        </row>
        <row r="50">
          <cell r="B50">
            <v>0</v>
          </cell>
          <cell r="S50">
            <v>0</v>
          </cell>
        </row>
        <row r="56">
          <cell r="B56">
            <v>0</v>
          </cell>
          <cell r="S56">
            <v>0</v>
          </cell>
        </row>
      </sheetData>
      <sheetData sheetId="1">
        <row r="10">
          <cell r="B10">
            <v>52000</v>
          </cell>
          <cell r="S10">
            <v>120000</v>
          </cell>
        </row>
        <row r="11">
          <cell r="B11">
            <v>20000</v>
          </cell>
          <cell r="S11">
            <v>100000</v>
          </cell>
        </row>
        <row r="12">
          <cell r="S12">
            <v>0</v>
          </cell>
        </row>
        <row r="13">
          <cell r="S13">
            <v>0</v>
          </cell>
        </row>
        <row r="14">
          <cell r="B14">
            <v>32000</v>
          </cell>
          <cell r="S14">
            <v>20000</v>
          </cell>
        </row>
        <row r="15">
          <cell r="S15">
            <v>0</v>
          </cell>
        </row>
        <row r="16">
          <cell r="S16">
            <v>0</v>
          </cell>
        </row>
        <row r="17">
          <cell r="B17">
            <v>32000</v>
          </cell>
          <cell r="S17">
            <v>20000</v>
          </cell>
        </row>
        <row r="18">
          <cell r="S18">
            <v>0</v>
          </cell>
        </row>
        <row r="19">
          <cell r="B19">
            <v>4023600</v>
          </cell>
          <cell r="S19">
            <v>130700</v>
          </cell>
        </row>
        <row r="20">
          <cell r="B20">
            <v>30000</v>
          </cell>
          <cell r="S20">
            <v>25000</v>
          </cell>
        </row>
        <row r="21">
          <cell r="S21">
            <v>0</v>
          </cell>
        </row>
        <row r="22">
          <cell r="B22">
            <v>0</v>
          </cell>
          <cell r="S22">
            <v>0</v>
          </cell>
        </row>
        <row r="23">
          <cell r="S23">
            <v>0</v>
          </cell>
        </row>
        <row r="24">
          <cell r="AB24">
            <v>0</v>
          </cell>
        </row>
        <row r="25">
          <cell r="AB25">
            <v>0</v>
          </cell>
        </row>
        <row r="26">
          <cell r="AB26">
            <v>0</v>
          </cell>
        </row>
        <row r="27">
          <cell r="AB27">
            <v>0</v>
          </cell>
        </row>
        <row r="28">
          <cell r="AB28">
            <v>0</v>
          </cell>
        </row>
        <row r="29">
          <cell r="AB29">
            <v>0</v>
          </cell>
        </row>
        <row r="30">
          <cell r="AB30">
            <v>0</v>
          </cell>
        </row>
        <row r="31">
          <cell r="AB31">
            <v>0</v>
          </cell>
        </row>
        <row r="32">
          <cell r="AB32">
            <v>0</v>
          </cell>
        </row>
        <row r="33">
          <cell r="AB33">
            <v>0</v>
          </cell>
        </row>
        <row r="34">
          <cell r="AB34">
            <v>0</v>
          </cell>
        </row>
        <row r="35">
          <cell r="AB35">
            <v>0</v>
          </cell>
        </row>
        <row r="36">
          <cell r="AB36">
            <v>5000</v>
          </cell>
        </row>
        <row r="37">
          <cell r="AB37">
            <v>0</v>
          </cell>
        </row>
        <row r="38">
          <cell r="AB38">
            <v>5000</v>
          </cell>
        </row>
        <row r="39">
          <cell r="AB39">
            <v>0</v>
          </cell>
        </row>
        <row r="40">
          <cell r="AB40">
            <v>0</v>
          </cell>
        </row>
        <row r="41">
          <cell r="AB41">
            <v>3887900</v>
          </cell>
        </row>
        <row r="42">
          <cell r="AB42">
            <v>0</v>
          </cell>
        </row>
        <row r="43">
          <cell r="AB43">
            <v>0</v>
          </cell>
        </row>
        <row r="44">
          <cell r="AB44">
            <v>0</v>
          </cell>
        </row>
        <row r="45">
          <cell r="AB45">
            <v>0</v>
          </cell>
        </row>
        <row r="46">
          <cell r="AB46">
            <v>0</v>
          </cell>
        </row>
        <row r="47">
          <cell r="AB47">
            <v>0</v>
          </cell>
        </row>
        <row r="48">
          <cell r="AB48">
            <v>0</v>
          </cell>
        </row>
        <row r="49">
          <cell r="AB49">
            <v>0</v>
          </cell>
        </row>
        <row r="50">
          <cell r="AB50">
            <v>0</v>
          </cell>
        </row>
        <row r="51">
          <cell r="AB51">
            <v>0</v>
          </cell>
        </row>
        <row r="52">
          <cell r="AB52">
            <v>0</v>
          </cell>
        </row>
        <row r="53">
          <cell r="AB53">
            <v>0</v>
          </cell>
        </row>
        <row r="54">
          <cell r="AB54">
            <v>0</v>
          </cell>
        </row>
        <row r="55">
          <cell r="AB55">
            <v>0</v>
          </cell>
        </row>
        <row r="56">
          <cell r="AB56">
            <v>0</v>
          </cell>
        </row>
        <row r="57">
          <cell r="AB57">
            <v>0</v>
          </cell>
        </row>
        <row r="58">
          <cell r="AB58">
            <v>0</v>
          </cell>
        </row>
        <row r="59">
          <cell r="AB59">
            <v>0</v>
          </cell>
        </row>
      </sheetData>
      <sheetData sheetId="2">
        <row r="10">
          <cell r="AB10">
            <v>-604500</v>
          </cell>
        </row>
        <row r="11">
          <cell r="AB11">
            <v>3199500</v>
          </cell>
        </row>
        <row r="12">
          <cell r="AB12">
            <v>0</v>
          </cell>
        </row>
        <row r="13">
          <cell r="AB13">
            <v>43000</v>
          </cell>
        </row>
        <row r="14">
          <cell r="AB14">
            <v>0</v>
          </cell>
        </row>
        <row r="15">
          <cell r="AB15">
            <v>0</v>
          </cell>
        </row>
        <row r="16">
          <cell r="AB16">
            <v>0</v>
          </cell>
        </row>
        <row r="17">
          <cell r="AB17">
            <v>-44800</v>
          </cell>
        </row>
        <row r="18">
          <cell r="AB18">
            <v>0</v>
          </cell>
        </row>
        <row r="19">
          <cell r="AB19">
            <v>0</v>
          </cell>
        </row>
        <row r="20">
          <cell r="AB20">
            <v>-82100</v>
          </cell>
        </row>
        <row r="21">
          <cell r="AB21">
            <v>0</v>
          </cell>
        </row>
        <row r="22">
          <cell r="AB22">
            <v>0</v>
          </cell>
        </row>
        <row r="23">
          <cell r="AB23">
            <v>0</v>
          </cell>
        </row>
        <row r="24">
          <cell r="AB24">
            <v>0</v>
          </cell>
        </row>
        <row r="25">
          <cell r="AB25">
            <v>0</v>
          </cell>
        </row>
        <row r="26">
          <cell r="AB26">
            <v>0</v>
          </cell>
        </row>
        <row r="27">
          <cell r="AB27">
            <v>0</v>
          </cell>
        </row>
        <row r="28">
          <cell r="AB28">
            <v>0</v>
          </cell>
        </row>
        <row r="29">
          <cell r="AB29">
            <v>0</v>
          </cell>
        </row>
        <row r="30">
          <cell r="AB30">
            <v>0</v>
          </cell>
        </row>
        <row r="31">
          <cell r="AB31">
            <v>0</v>
          </cell>
        </row>
        <row r="32">
          <cell r="AB32">
            <v>0</v>
          </cell>
        </row>
        <row r="33">
          <cell r="AB33">
            <v>0</v>
          </cell>
        </row>
        <row r="34">
          <cell r="AB34">
            <v>0</v>
          </cell>
        </row>
        <row r="35">
          <cell r="AB35">
            <v>0</v>
          </cell>
        </row>
        <row r="36">
          <cell r="AB36">
            <v>0</v>
          </cell>
        </row>
        <row r="37">
          <cell r="AB37">
            <v>0</v>
          </cell>
        </row>
        <row r="38">
          <cell r="AB38">
            <v>0</v>
          </cell>
        </row>
        <row r="39">
          <cell r="AB39">
            <v>0</v>
          </cell>
        </row>
        <row r="40">
          <cell r="AB40">
            <v>0</v>
          </cell>
        </row>
        <row r="41">
          <cell r="AB41">
            <v>0</v>
          </cell>
        </row>
        <row r="42">
          <cell r="AB42">
            <v>0</v>
          </cell>
        </row>
        <row r="43">
          <cell r="AB43">
            <v>0</v>
          </cell>
        </row>
        <row r="44">
          <cell r="AB44">
            <v>0</v>
          </cell>
        </row>
        <row r="45">
          <cell r="AB45">
            <v>0</v>
          </cell>
        </row>
        <row r="46">
          <cell r="AB46">
            <v>0</v>
          </cell>
        </row>
        <row r="47">
          <cell r="AB47">
            <v>0</v>
          </cell>
        </row>
        <row r="48">
          <cell r="AB48">
            <v>0</v>
          </cell>
        </row>
        <row r="49">
          <cell r="AB49">
            <v>0</v>
          </cell>
        </row>
        <row r="50">
          <cell r="AB50">
            <v>0</v>
          </cell>
        </row>
        <row r="51">
          <cell r="AB51">
            <v>0</v>
          </cell>
        </row>
        <row r="52">
          <cell r="AB52">
            <v>0</v>
          </cell>
        </row>
        <row r="53">
          <cell r="AB53">
            <v>0</v>
          </cell>
        </row>
        <row r="54">
          <cell r="AB54">
            <v>0</v>
          </cell>
        </row>
        <row r="55">
          <cell r="AB55">
            <v>0</v>
          </cell>
        </row>
        <row r="56">
          <cell r="AB56">
            <v>0</v>
          </cell>
        </row>
        <row r="57">
          <cell r="AB57">
            <v>0</v>
          </cell>
        </row>
        <row r="58">
          <cell r="AB58">
            <v>0</v>
          </cell>
        </row>
        <row r="59">
          <cell r="AB59">
            <v>0</v>
          </cell>
        </row>
      </sheetData>
      <sheetData sheetId="3">
        <row r="10">
          <cell r="AB10">
            <v>0</v>
          </cell>
        </row>
        <row r="11">
          <cell r="AB11">
            <v>0</v>
          </cell>
        </row>
        <row r="12">
          <cell r="AB12">
            <v>0</v>
          </cell>
        </row>
        <row r="13">
          <cell r="AB13">
            <v>0</v>
          </cell>
        </row>
        <row r="14">
          <cell r="AB14">
            <v>0</v>
          </cell>
        </row>
        <row r="15">
          <cell r="AB15">
            <v>0</v>
          </cell>
        </row>
        <row r="16">
          <cell r="AB16">
            <v>0</v>
          </cell>
        </row>
        <row r="17">
          <cell r="AB17">
            <v>0</v>
          </cell>
        </row>
        <row r="18">
          <cell r="AB18">
            <v>0</v>
          </cell>
        </row>
        <row r="19">
          <cell r="AB19">
            <v>0</v>
          </cell>
        </row>
        <row r="20">
          <cell r="AB20">
            <v>0</v>
          </cell>
        </row>
        <row r="21">
          <cell r="AB21">
            <v>0</v>
          </cell>
        </row>
        <row r="22">
          <cell r="AB22">
            <v>0</v>
          </cell>
        </row>
        <row r="23">
          <cell r="AB23">
            <v>0</v>
          </cell>
        </row>
        <row r="24">
          <cell r="AB24">
            <v>0</v>
          </cell>
        </row>
        <row r="25">
          <cell r="AB25">
            <v>0</v>
          </cell>
        </row>
        <row r="26">
          <cell r="AB26">
            <v>0</v>
          </cell>
        </row>
        <row r="27">
          <cell r="AB27">
            <v>0</v>
          </cell>
        </row>
        <row r="28">
          <cell r="AB28">
            <v>0</v>
          </cell>
        </row>
        <row r="29">
          <cell r="AB29">
            <v>0</v>
          </cell>
        </row>
        <row r="30">
          <cell r="AB30">
            <v>0</v>
          </cell>
        </row>
        <row r="31">
          <cell r="AB31">
            <v>31324900</v>
          </cell>
        </row>
        <row r="33">
          <cell r="AB33">
            <v>0</v>
          </cell>
        </row>
        <row r="34">
          <cell r="AB34">
            <v>0</v>
          </cell>
        </row>
        <row r="35">
          <cell r="AB35">
            <v>0</v>
          </cell>
        </row>
        <row r="36">
          <cell r="AB36">
            <v>0</v>
          </cell>
        </row>
        <row r="37">
          <cell r="AB37">
            <v>0</v>
          </cell>
        </row>
        <row r="38">
          <cell r="AB38">
            <v>0</v>
          </cell>
        </row>
        <row r="39">
          <cell r="AB39">
            <v>0</v>
          </cell>
        </row>
        <row r="40">
          <cell r="AB40">
            <v>0</v>
          </cell>
        </row>
        <row r="41">
          <cell r="AB41">
            <v>0</v>
          </cell>
        </row>
        <row r="42">
          <cell r="AB42">
            <v>0</v>
          </cell>
        </row>
        <row r="43">
          <cell r="AB43">
            <v>0</v>
          </cell>
        </row>
        <row r="44">
          <cell r="AB44">
            <v>0</v>
          </cell>
        </row>
        <row r="45">
          <cell r="AB45">
            <v>0</v>
          </cell>
        </row>
        <row r="46">
          <cell r="AB46">
            <v>0</v>
          </cell>
        </row>
        <row r="47">
          <cell r="AB47">
            <v>0</v>
          </cell>
        </row>
        <row r="48">
          <cell r="AB48">
            <v>0</v>
          </cell>
        </row>
        <row r="49">
          <cell r="AB49">
            <v>0</v>
          </cell>
        </row>
        <row r="50">
          <cell r="AB50">
            <v>0</v>
          </cell>
        </row>
        <row r="51">
          <cell r="AB51">
            <v>0</v>
          </cell>
        </row>
        <row r="52">
          <cell r="AB52">
            <v>0</v>
          </cell>
        </row>
        <row r="53">
          <cell r="AB53">
            <v>0</v>
          </cell>
        </row>
        <row r="54">
          <cell r="AB54">
            <v>0</v>
          </cell>
        </row>
        <row r="55">
          <cell r="AB55">
            <v>0</v>
          </cell>
        </row>
        <row r="56">
          <cell r="AB56">
            <v>0</v>
          </cell>
        </row>
        <row r="57">
          <cell r="AB57">
            <v>0</v>
          </cell>
        </row>
        <row r="58">
          <cell r="AB58">
            <v>0</v>
          </cell>
        </row>
        <row r="59">
          <cell r="AB59">
            <v>0</v>
          </cell>
        </row>
      </sheetData>
      <sheetData sheetId="4">
        <row r="10">
          <cell r="AB10">
            <v>0</v>
          </cell>
        </row>
        <row r="11">
          <cell r="AB11">
            <v>0</v>
          </cell>
        </row>
        <row r="12">
          <cell r="AB12">
            <v>0</v>
          </cell>
        </row>
        <row r="13">
          <cell r="AB13">
            <v>0</v>
          </cell>
        </row>
        <row r="14">
          <cell r="AB14">
            <v>0</v>
          </cell>
        </row>
        <row r="15">
          <cell r="AB15">
            <v>0</v>
          </cell>
        </row>
        <row r="16">
          <cell r="AB16">
            <v>0</v>
          </cell>
        </row>
        <row r="17">
          <cell r="AB17">
            <v>0</v>
          </cell>
        </row>
        <row r="18">
          <cell r="AB18">
            <v>0</v>
          </cell>
        </row>
        <row r="19">
          <cell r="AB19">
            <v>0</v>
          </cell>
        </row>
        <row r="20">
          <cell r="AB20">
            <v>0</v>
          </cell>
        </row>
        <row r="21">
          <cell r="AB21">
            <v>0</v>
          </cell>
        </row>
        <row r="22">
          <cell r="AB22">
            <v>0</v>
          </cell>
        </row>
        <row r="23">
          <cell r="AB23">
            <v>0</v>
          </cell>
        </row>
        <row r="24">
          <cell r="AB24">
            <v>0</v>
          </cell>
        </row>
        <row r="25">
          <cell r="AB25">
            <v>0</v>
          </cell>
        </row>
        <row r="26">
          <cell r="AB26">
            <v>0</v>
          </cell>
        </row>
        <row r="27">
          <cell r="AB27">
            <v>0</v>
          </cell>
        </row>
        <row r="28">
          <cell r="AB28">
            <v>0</v>
          </cell>
        </row>
        <row r="29">
          <cell r="AB29">
            <v>0</v>
          </cell>
        </row>
        <row r="30">
          <cell r="AB30">
            <v>0</v>
          </cell>
        </row>
        <row r="31">
          <cell r="AB31">
            <v>0</v>
          </cell>
        </row>
        <row r="32">
          <cell r="AB32">
            <v>0</v>
          </cell>
        </row>
        <row r="33">
          <cell r="AB33">
            <v>0</v>
          </cell>
        </row>
        <row r="34">
          <cell r="AB34">
            <v>0</v>
          </cell>
        </row>
        <row r="35">
          <cell r="AB35">
            <v>0</v>
          </cell>
        </row>
        <row r="36">
          <cell r="AB36">
            <v>0</v>
          </cell>
        </row>
        <row r="37">
          <cell r="AB37">
            <v>0</v>
          </cell>
        </row>
        <row r="38">
          <cell r="AB38">
            <v>0</v>
          </cell>
        </row>
        <row r="39">
          <cell r="AB39">
            <v>0</v>
          </cell>
        </row>
        <row r="40">
          <cell r="AB40">
            <v>0</v>
          </cell>
        </row>
        <row r="41">
          <cell r="AB41">
            <v>0</v>
          </cell>
        </row>
        <row r="42">
          <cell r="AB42">
            <v>0</v>
          </cell>
        </row>
        <row r="43">
          <cell r="AB43">
            <v>0</v>
          </cell>
        </row>
        <row r="44">
          <cell r="AB44">
            <v>0</v>
          </cell>
        </row>
        <row r="45">
          <cell r="AB45">
            <v>0</v>
          </cell>
        </row>
        <row r="46">
          <cell r="AB46">
            <v>0</v>
          </cell>
        </row>
        <row r="47">
          <cell r="AB47">
            <v>0</v>
          </cell>
        </row>
        <row r="48">
          <cell r="AB48">
            <v>0</v>
          </cell>
        </row>
        <row r="49">
          <cell r="AB49">
            <v>0</v>
          </cell>
        </row>
        <row r="50">
          <cell r="AB50">
            <v>0</v>
          </cell>
        </row>
        <row r="51">
          <cell r="AB51">
            <v>0</v>
          </cell>
        </row>
        <row r="52">
          <cell r="AB52">
            <v>0</v>
          </cell>
        </row>
        <row r="53">
          <cell r="AB53">
            <v>0</v>
          </cell>
        </row>
        <row r="54">
          <cell r="AB54">
            <v>0</v>
          </cell>
        </row>
        <row r="55">
          <cell r="AB55">
            <v>0</v>
          </cell>
        </row>
        <row r="56">
          <cell r="AB56">
            <v>0</v>
          </cell>
        </row>
        <row r="57">
          <cell r="AB57">
            <v>0</v>
          </cell>
        </row>
        <row r="58">
          <cell r="AB58">
            <v>0</v>
          </cell>
        </row>
        <row r="59">
          <cell r="AB59">
            <v>0</v>
          </cell>
        </row>
        <row r="60">
          <cell r="AB60">
            <v>0</v>
          </cell>
        </row>
      </sheetData>
      <sheetData sheetId="5">
        <row r="10">
          <cell r="AB10">
            <v>0</v>
          </cell>
        </row>
        <row r="11">
          <cell r="AB11">
            <v>0</v>
          </cell>
        </row>
        <row r="12">
          <cell r="AB12">
            <v>0</v>
          </cell>
        </row>
        <row r="14">
          <cell r="AB14">
            <v>0</v>
          </cell>
        </row>
        <row r="15">
          <cell r="AB15">
            <v>0</v>
          </cell>
        </row>
        <row r="16">
          <cell r="AB16">
            <v>0</v>
          </cell>
        </row>
        <row r="17">
          <cell r="AB17">
            <v>0</v>
          </cell>
        </row>
        <row r="18">
          <cell r="AB18">
            <v>0</v>
          </cell>
        </row>
        <row r="19">
          <cell r="AB19">
            <v>0</v>
          </cell>
        </row>
        <row r="20">
          <cell r="AB20">
            <v>0</v>
          </cell>
        </row>
        <row r="21">
          <cell r="AB21">
            <v>0</v>
          </cell>
        </row>
        <row r="22">
          <cell r="AB22">
            <v>0</v>
          </cell>
        </row>
        <row r="23">
          <cell r="AB23">
            <v>0</v>
          </cell>
        </row>
        <row r="24">
          <cell r="AB24">
            <v>0</v>
          </cell>
        </row>
        <row r="25">
          <cell r="AB25">
            <v>0</v>
          </cell>
        </row>
        <row r="26">
          <cell r="AB26">
            <v>0</v>
          </cell>
        </row>
        <row r="27">
          <cell r="AB27">
            <v>0</v>
          </cell>
        </row>
        <row r="28">
          <cell r="AB28">
            <v>0</v>
          </cell>
        </row>
        <row r="29">
          <cell r="AB29">
            <v>0</v>
          </cell>
        </row>
        <row r="30">
          <cell r="AB30">
            <v>0</v>
          </cell>
        </row>
        <row r="31">
          <cell r="AB31">
            <v>0</v>
          </cell>
        </row>
        <row r="32">
          <cell r="AB32">
            <v>0</v>
          </cell>
        </row>
        <row r="33">
          <cell r="AB33">
            <v>0</v>
          </cell>
        </row>
        <row r="34">
          <cell r="AB34">
            <v>0</v>
          </cell>
        </row>
        <row r="35">
          <cell r="AB35">
            <v>0</v>
          </cell>
        </row>
        <row r="36">
          <cell r="AB36">
            <v>0</v>
          </cell>
        </row>
        <row r="37">
          <cell r="AB37">
            <v>0</v>
          </cell>
        </row>
        <row r="38">
          <cell r="AB38">
            <v>0</v>
          </cell>
        </row>
        <row r="39">
          <cell r="AB39">
            <v>0</v>
          </cell>
        </row>
        <row r="40">
          <cell r="AB40">
            <v>0</v>
          </cell>
        </row>
        <row r="41">
          <cell r="AB41">
            <v>0</v>
          </cell>
        </row>
        <row r="42">
          <cell r="AB42">
            <v>0</v>
          </cell>
        </row>
        <row r="43">
          <cell r="AB43">
            <v>0</v>
          </cell>
        </row>
        <row r="44">
          <cell r="AB44">
            <v>0</v>
          </cell>
        </row>
        <row r="45">
          <cell r="AB45">
            <v>0</v>
          </cell>
        </row>
        <row r="46">
          <cell r="AB46">
            <v>0</v>
          </cell>
        </row>
        <row r="47">
          <cell r="AB4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A00033)&#54633;&#44228;&#54364;&#51456;&#51116;&#47924;&#49345;&#53468;&#54364;(&#51068;&#48152;&#48277;&#51064;&#50857;)(3&#54840;2_2).xlsx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(A00033)&#54633;&#44228;&#54364;&#51456;&#51116;&#47924;&#49345;&#53468;&#54364;(&#51068;&#48152;&#48277;&#51064;&#50857;)(3&#54840;2_2).xlsx" TargetMode="External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(A00033)&#54633;&#44228;&#54364;&#51456;&#51116;&#47924;&#49345;&#53468;&#54364;(&#51068;&#48152;&#48277;&#51064;&#50857;)(3&#54840;2_2).xlsx" TargetMode="External"/><Relationship Id="rId5" Type="http://schemas.openxmlformats.org/officeDocument/2006/relationships/comments" Target="../comments3.xml"/><Relationship Id="rId4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C71"/>
  <sheetViews>
    <sheetView showGridLines="0" showZeros="0" tabSelected="1" zoomScaleNormal="100" workbookViewId="0"/>
  </sheetViews>
  <sheetFormatPr defaultColWidth="9.375" defaultRowHeight="10.8"/>
  <cols>
    <col min="1" max="1" width="2.875" style="8" customWidth="1"/>
    <col min="2" max="29" width="4" style="8" customWidth="1"/>
    <col min="30" max="16384" width="9.375" style="8"/>
  </cols>
  <sheetData>
    <row r="1" spans="1:29" s="1" customFormat="1"/>
    <row r="2" spans="1:29" s="1" customFormat="1"/>
    <row r="3" spans="1:29" s="1" customFormat="1"/>
    <row r="4" spans="1:29" s="1" customFormat="1"/>
    <row r="5" spans="1:29" ht="20.100000000000001" customHeight="1">
      <c r="A5" s="1"/>
      <c r="B5" s="54" t="s">
        <v>14</v>
      </c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6"/>
    </row>
    <row r="6" spans="1:29" ht="8.1" customHeight="1">
      <c r="B6" s="9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1"/>
    </row>
    <row r="7" spans="1:29">
      <c r="B7" s="9"/>
      <c r="C7" s="57" t="s">
        <v>238</v>
      </c>
      <c r="D7" s="57"/>
      <c r="E7" s="57"/>
      <c r="F7" s="57"/>
      <c r="G7" s="57"/>
      <c r="H7" s="57"/>
      <c r="I7" s="57"/>
      <c r="J7" s="57"/>
      <c r="K7" s="57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1"/>
    </row>
    <row r="8" spans="1:29" ht="8.1" customHeight="1">
      <c r="B8" s="9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1"/>
    </row>
    <row r="9" spans="1:29" s="12" customFormat="1" ht="50.1" customHeight="1">
      <c r="A9" s="8"/>
      <c r="B9" s="58" t="s">
        <v>239</v>
      </c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60"/>
    </row>
    <row r="11" spans="1:29" s="12" customFormat="1">
      <c r="B11" t="s">
        <v>235</v>
      </c>
      <c r="AC11" s="13" t="s">
        <v>0</v>
      </c>
    </row>
    <row r="12" spans="1:29" s="12" customFormat="1" ht="15.75" customHeight="1">
      <c r="B12" s="68" t="s">
        <v>237</v>
      </c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70"/>
    </row>
    <row r="13" spans="1:29" ht="15.75" customHeight="1">
      <c r="A13" s="12"/>
      <c r="B13" s="2"/>
      <c r="C13" s="3"/>
      <c r="D13" s="3"/>
      <c r="E13" s="3"/>
      <c r="F13" s="3"/>
      <c r="G13" s="3"/>
      <c r="H13" s="3"/>
      <c r="I13" s="3"/>
      <c r="J13" s="3"/>
      <c r="K13" s="3"/>
      <c r="L13" s="3"/>
      <c r="M13" s="83" t="s">
        <v>1</v>
      </c>
      <c r="N13" s="83"/>
      <c r="O13" s="83"/>
      <c r="P13" s="83"/>
      <c r="Q13" s="83"/>
      <c r="R13" s="83"/>
      <c r="S13" s="3"/>
      <c r="T13" s="3"/>
      <c r="U13" s="3"/>
      <c r="V13" s="3"/>
      <c r="W13" s="3"/>
      <c r="X13" s="3"/>
      <c r="Y13" s="3"/>
      <c r="Z13" s="3"/>
      <c r="AA13" s="3"/>
      <c r="AB13" s="3"/>
      <c r="AC13" s="4" t="s">
        <v>2</v>
      </c>
    </row>
    <row r="14" spans="1:29" ht="14.1" customHeight="1">
      <c r="B14" s="5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7"/>
    </row>
    <row r="15" spans="1:29" ht="14.1" customHeight="1">
      <c r="B15" s="71" t="s">
        <v>3</v>
      </c>
      <c r="C15" s="52"/>
      <c r="D15" s="52"/>
      <c r="E15" s="52"/>
      <c r="F15" s="52"/>
      <c r="G15" s="52"/>
      <c r="H15" s="72">
        <f>[1]기본정보!F9</f>
        <v>2038111111</v>
      </c>
      <c r="I15" s="72"/>
      <c r="J15" s="72"/>
      <c r="K15" s="72"/>
      <c r="L15" s="72"/>
      <c r="M15" s="72"/>
      <c r="N15" s="72"/>
      <c r="O15" s="72"/>
      <c r="P15" s="73" t="s">
        <v>4</v>
      </c>
      <c r="Q15" s="73"/>
      <c r="R15" s="73"/>
      <c r="S15" s="73"/>
      <c r="T15" s="74" t="str">
        <f>[1]기본정보!F6</f>
        <v>조세물산</v>
      </c>
      <c r="U15" s="75"/>
      <c r="V15" s="75"/>
      <c r="W15" s="76"/>
      <c r="X15" s="80">
        <f>[1]기본정보!F16</f>
        <v>44561</v>
      </c>
      <c r="Y15" s="80"/>
      <c r="Z15" s="80"/>
      <c r="AA15" s="80"/>
      <c r="AB15" s="80"/>
      <c r="AC15" s="81"/>
    </row>
    <row r="16" spans="1:29" ht="14.1" customHeight="1">
      <c r="B16" s="71" t="s">
        <v>5</v>
      </c>
      <c r="C16" s="52"/>
      <c r="D16" s="52"/>
      <c r="E16" s="52"/>
      <c r="F16" s="52"/>
      <c r="G16" s="52"/>
      <c r="H16" s="82">
        <f>[1]기본정보!F8</f>
        <v>1101112222222</v>
      </c>
      <c r="I16" s="82"/>
      <c r="J16" s="82"/>
      <c r="K16" s="82"/>
      <c r="L16" s="82"/>
      <c r="M16" s="82"/>
      <c r="N16" s="82"/>
      <c r="O16" s="82"/>
      <c r="P16" s="73"/>
      <c r="Q16" s="73"/>
      <c r="R16" s="73"/>
      <c r="S16" s="73"/>
      <c r="T16" s="77"/>
      <c r="U16" s="78"/>
      <c r="V16" s="78"/>
      <c r="W16" s="79"/>
      <c r="X16" s="80"/>
      <c r="Y16" s="80"/>
      <c r="Z16" s="80"/>
      <c r="AA16" s="80"/>
      <c r="AB16" s="80"/>
      <c r="AC16" s="81"/>
    </row>
    <row r="17" spans="2:29" ht="14.1" customHeight="1">
      <c r="B17" s="84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6"/>
    </row>
    <row r="18" spans="2:29" ht="14.1" customHeight="1">
      <c r="B18" s="87" t="s">
        <v>6</v>
      </c>
      <c r="C18" s="73"/>
      <c r="D18" s="73"/>
      <c r="E18" s="73"/>
      <c r="F18" s="73"/>
      <c r="G18" s="73"/>
      <c r="H18" s="73"/>
      <c r="I18" s="73"/>
      <c r="J18" s="26" t="s">
        <v>7</v>
      </c>
      <c r="K18" s="73" t="s">
        <v>8</v>
      </c>
      <c r="L18" s="73"/>
      <c r="M18" s="73"/>
      <c r="N18" s="73"/>
      <c r="O18" s="73"/>
      <c r="P18" s="73" t="s">
        <v>6</v>
      </c>
      <c r="Q18" s="73"/>
      <c r="R18" s="73"/>
      <c r="S18" s="73"/>
      <c r="T18" s="73"/>
      <c r="U18" s="73"/>
      <c r="V18" s="73"/>
      <c r="W18" s="73"/>
      <c r="X18" s="26" t="s">
        <v>7</v>
      </c>
      <c r="Y18" s="73" t="s">
        <v>8</v>
      </c>
      <c r="Z18" s="73"/>
      <c r="AA18" s="73"/>
      <c r="AB18" s="73"/>
      <c r="AC18" s="88"/>
    </row>
    <row r="19" spans="2:29" ht="14.1" customHeight="1">
      <c r="B19" s="46" t="s">
        <v>9</v>
      </c>
      <c r="C19" s="47"/>
      <c r="D19" s="47"/>
      <c r="E19" s="47"/>
      <c r="F19" s="47"/>
      <c r="G19" s="47"/>
      <c r="H19" s="47"/>
      <c r="I19" s="48"/>
      <c r="J19" s="27">
        <v>1</v>
      </c>
      <c r="K19" s="38">
        <f>+'[2]3의2(2)1쪽'!$B$19-'[2]3의2(2)1쪽'!$S$19</f>
        <v>27432000</v>
      </c>
      <c r="L19" s="39"/>
      <c r="M19" s="39"/>
      <c r="N19" s="39"/>
      <c r="O19" s="39"/>
      <c r="P19" s="47" t="s">
        <v>37</v>
      </c>
      <c r="Q19" s="47"/>
      <c r="R19" s="47"/>
      <c r="S19" s="47"/>
      <c r="T19" s="47"/>
      <c r="U19" s="47"/>
      <c r="V19" s="47"/>
      <c r="W19" s="48"/>
      <c r="X19" s="27">
        <v>67</v>
      </c>
      <c r="Y19" s="38">
        <f>'[2]3의2(2)2쪽'!$B$10-'[2]3의2(2)2쪽'!$S$10</f>
        <v>-68000</v>
      </c>
      <c r="Z19" s="39"/>
      <c r="AA19" s="39"/>
      <c r="AB19" s="39"/>
      <c r="AC19" s="39"/>
    </row>
    <row r="20" spans="2:29" ht="14.1" customHeight="1">
      <c r="B20" s="46" t="s">
        <v>16</v>
      </c>
      <c r="C20" s="47"/>
      <c r="D20" s="47"/>
      <c r="E20" s="47"/>
      <c r="F20" s="47"/>
      <c r="G20" s="47"/>
      <c r="H20" s="47"/>
      <c r="I20" s="48"/>
      <c r="J20" s="27">
        <v>2</v>
      </c>
      <c r="K20" s="38">
        <f>+'[2]3의2(2)1쪽'!$B$20-'[2]3의2(2)1쪽'!$S$20</f>
        <v>27500000</v>
      </c>
      <c r="L20" s="39"/>
      <c r="M20" s="39"/>
      <c r="N20" s="39"/>
      <c r="O20" s="39"/>
      <c r="P20" s="47" t="s">
        <v>38</v>
      </c>
      <c r="Q20" s="47"/>
      <c r="R20" s="47"/>
      <c r="S20" s="47"/>
      <c r="T20" s="47"/>
      <c r="U20" s="47"/>
      <c r="V20" s="47"/>
      <c r="W20" s="48"/>
      <c r="X20" s="27">
        <v>68</v>
      </c>
      <c r="Y20" s="38">
        <f>'[2]3의2(2)2쪽'!$B$11-'[2]3의2(2)2쪽'!$S$11</f>
        <v>-80000</v>
      </c>
      <c r="Z20" s="39"/>
      <c r="AA20" s="39"/>
      <c r="AB20" s="39"/>
      <c r="AC20" s="39"/>
    </row>
    <row r="21" spans="2:29" ht="14.1" customHeight="1">
      <c r="B21" s="46" t="s">
        <v>17</v>
      </c>
      <c r="C21" s="47"/>
      <c r="D21" s="47"/>
      <c r="E21" s="47"/>
      <c r="F21" s="47"/>
      <c r="G21" s="47"/>
      <c r="H21" s="47"/>
      <c r="I21" s="48"/>
      <c r="J21" s="27">
        <v>3</v>
      </c>
      <c r="K21" s="38">
        <f>+'[2]3의2(2)1쪽'!$B$21-'[2]3의2(2)1쪽'!$S$21</f>
        <v>0</v>
      </c>
      <c r="L21" s="39"/>
      <c r="M21" s="39"/>
      <c r="N21" s="39"/>
      <c r="O21" s="39"/>
      <c r="P21" s="47" t="s">
        <v>39</v>
      </c>
      <c r="Q21" s="47"/>
      <c r="R21" s="47"/>
      <c r="S21" s="47"/>
      <c r="T21" s="47"/>
      <c r="U21" s="47"/>
      <c r="V21" s="47"/>
      <c r="W21" s="48"/>
      <c r="X21" s="27">
        <v>69</v>
      </c>
      <c r="Y21" s="38">
        <f>'[2]3의2(2)2쪽'!$B$12-'[2]3의2(2)2쪽'!$S$12</f>
        <v>0</v>
      </c>
      <c r="Z21" s="39"/>
      <c r="AA21" s="39"/>
      <c r="AB21" s="39"/>
      <c r="AC21" s="39"/>
    </row>
    <row r="22" spans="2:29" ht="14.1" customHeight="1">
      <c r="B22" s="46" t="s">
        <v>18</v>
      </c>
      <c r="C22" s="47"/>
      <c r="D22" s="47"/>
      <c r="E22" s="47"/>
      <c r="F22" s="47"/>
      <c r="G22" s="47"/>
      <c r="H22" s="47"/>
      <c r="I22" s="48"/>
      <c r="J22" s="27">
        <v>4</v>
      </c>
      <c r="K22" s="38">
        <f>+'[2]3의2(2)1쪽'!$B$22-'[2]3의2(2)1쪽'!$S$22</f>
        <v>0</v>
      </c>
      <c r="L22" s="39"/>
      <c r="M22" s="39"/>
      <c r="N22" s="39"/>
      <c r="O22" s="39"/>
      <c r="P22" s="47" t="s">
        <v>40</v>
      </c>
      <c r="Q22" s="47"/>
      <c r="R22" s="47"/>
      <c r="S22" s="47"/>
      <c r="T22" s="47"/>
      <c r="U22" s="47"/>
      <c r="V22" s="47"/>
      <c r="W22" s="48"/>
      <c r="X22" s="27">
        <v>70</v>
      </c>
      <c r="Y22" s="38">
        <f>'[2]3의2(2)2쪽'!$B$13-'[2]3의2(2)2쪽'!$S$13</f>
        <v>0</v>
      </c>
      <c r="Z22" s="39"/>
      <c r="AA22" s="39"/>
      <c r="AB22" s="39"/>
      <c r="AC22" s="39"/>
    </row>
    <row r="23" spans="2:29" ht="14.1" customHeight="1">
      <c r="B23" s="46" t="s">
        <v>19</v>
      </c>
      <c r="C23" s="47"/>
      <c r="D23" s="47"/>
      <c r="E23" s="47"/>
      <c r="F23" s="47"/>
      <c r="G23" s="47"/>
      <c r="H23" s="47"/>
      <c r="I23" s="48"/>
      <c r="J23" s="27">
        <v>5</v>
      </c>
      <c r="K23" s="38">
        <f>+'[2]3의2(2)1쪽'!$B$23-'[2]3의2(2)1쪽'!$S$23</f>
        <v>0</v>
      </c>
      <c r="L23" s="39"/>
      <c r="M23" s="39"/>
      <c r="N23" s="39"/>
      <c r="O23" s="39"/>
      <c r="P23" s="47" t="s">
        <v>41</v>
      </c>
      <c r="Q23" s="47"/>
      <c r="R23" s="47"/>
      <c r="S23" s="47"/>
      <c r="T23" s="47"/>
      <c r="U23" s="47"/>
      <c r="V23" s="47"/>
      <c r="W23" s="48"/>
      <c r="X23" s="27">
        <v>71</v>
      </c>
      <c r="Y23" s="38">
        <f>'[2]3의2(2)2쪽'!$B$14-'[2]3의2(2)2쪽'!$S$14</f>
        <v>12000</v>
      </c>
      <c r="Z23" s="39"/>
      <c r="AA23" s="39"/>
      <c r="AB23" s="39"/>
      <c r="AC23" s="39"/>
    </row>
    <row r="24" spans="2:29" ht="14.1" customHeight="1">
      <c r="B24" s="41" t="s">
        <v>20</v>
      </c>
      <c r="C24" s="42"/>
      <c r="D24" s="42"/>
      <c r="E24" s="42"/>
      <c r="F24" s="42"/>
      <c r="G24" s="42"/>
      <c r="H24" s="42"/>
      <c r="I24" s="43"/>
      <c r="J24" s="27">
        <v>6</v>
      </c>
      <c r="K24" s="38">
        <f>+'[2]3의2(2)1쪽'!$B$24-'[2]3의2(2)1쪽'!$S$24</f>
        <v>0</v>
      </c>
      <c r="L24" s="39"/>
      <c r="M24" s="39"/>
      <c r="N24" s="39"/>
      <c r="O24" s="39"/>
      <c r="P24" s="66" t="s">
        <v>42</v>
      </c>
      <c r="Q24" s="66"/>
      <c r="R24" s="66"/>
      <c r="S24" s="66"/>
      <c r="T24" s="66"/>
      <c r="U24" s="66"/>
      <c r="V24" s="66"/>
      <c r="W24" s="67"/>
      <c r="X24" s="27">
        <v>72</v>
      </c>
      <c r="Y24" s="38">
        <f>'[2]3의2(2)2쪽'!$B$15-'[2]3의2(2)2쪽'!$S$15</f>
        <v>0</v>
      </c>
      <c r="Z24" s="39"/>
      <c r="AA24" s="39"/>
      <c r="AB24" s="39"/>
      <c r="AC24" s="39"/>
    </row>
    <row r="25" spans="2:29" ht="14.1" customHeight="1">
      <c r="B25" s="41" t="s">
        <v>21</v>
      </c>
      <c r="C25" s="42"/>
      <c r="D25" s="42"/>
      <c r="E25" s="42"/>
      <c r="F25" s="42"/>
      <c r="G25" s="42"/>
      <c r="H25" s="42"/>
      <c r="I25" s="43"/>
      <c r="J25" s="27">
        <v>7</v>
      </c>
      <c r="K25" s="38">
        <f>+'[2]3의2(2)1쪽'!$B$25-'[2]3의2(2)1쪽'!$S$25</f>
        <v>0</v>
      </c>
      <c r="L25" s="39"/>
      <c r="M25" s="39"/>
      <c r="N25" s="39"/>
      <c r="O25" s="39"/>
      <c r="P25" s="66" t="s">
        <v>43</v>
      </c>
      <c r="Q25" s="66"/>
      <c r="R25" s="66"/>
      <c r="S25" s="66"/>
      <c r="T25" s="66"/>
      <c r="U25" s="66"/>
      <c r="V25" s="66"/>
      <c r="W25" s="67"/>
      <c r="X25" s="27">
        <v>73</v>
      </c>
      <c r="Y25" s="38">
        <f>'[2]3의2(2)2쪽'!$B$16-'[2]3의2(2)2쪽'!$S$16</f>
        <v>0</v>
      </c>
      <c r="Z25" s="39"/>
      <c r="AA25" s="39"/>
      <c r="AB25" s="39"/>
      <c r="AC25" s="39"/>
    </row>
    <row r="26" spans="2:29" ht="14.1" customHeight="1">
      <c r="B26" s="41" t="s">
        <v>22</v>
      </c>
      <c r="C26" s="42"/>
      <c r="D26" s="42"/>
      <c r="E26" s="42"/>
      <c r="F26" s="42"/>
      <c r="G26" s="42"/>
      <c r="H26" s="42"/>
      <c r="I26" s="43"/>
      <c r="J26" s="27">
        <v>8</v>
      </c>
      <c r="K26" s="38">
        <f>+'[2]3의2(2)1쪽'!$B$26-'[2]3의2(2)1쪽'!$S$26</f>
        <v>0</v>
      </c>
      <c r="L26" s="39"/>
      <c r="M26" s="39"/>
      <c r="N26" s="39"/>
      <c r="O26" s="39"/>
      <c r="P26" s="66" t="s">
        <v>44</v>
      </c>
      <c r="Q26" s="66"/>
      <c r="R26" s="66"/>
      <c r="S26" s="66"/>
      <c r="T26" s="66"/>
      <c r="U26" s="66"/>
      <c r="V26" s="66"/>
      <c r="W26" s="67"/>
      <c r="X26" s="27">
        <v>74</v>
      </c>
      <c r="Y26" s="38">
        <f>'[2]3의2(2)2쪽'!$B$17-'[2]3의2(2)2쪽'!$S$17</f>
        <v>12000</v>
      </c>
      <c r="Z26" s="39"/>
      <c r="AA26" s="39"/>
      <c r="AB26" s="39"/>
      <c r="AC26" s="40"/>
    </row>
    <row r="27" spans="2:29" ht="14.1" customHeight="1">
      <c r="B27" s="46" t="s">
        <v>126</v>
      </c>
      <c r="C27" s="47"/>
      <c r="D27" s="47"/>
      <c r="E27" s="47"/>
      <c r="F27" s="47"/>
      <c r="G27" s="47"/>
      <c r="H27" s="47"/>
      <c r="I27" s="48"/>
      <c r="J27" s="27">
        <v>9</v>
      </c>
      <c r="K27" s="38">
        <f>+'[2]3의2(2)1쪽'!$B$27-'[2]3의2(2)1쪽'!$S$27</f>
        <v>27500000</v>
      </c>
      <c r="L27" s="39"/>
      <c r="M27" s="39"/>
      <c r="N27" s="39"/>
      <c r="O27" s="39"/>
      <c r="P27" s="66" t="s">
        <v>200</v>
      </c>
      <c r="Q27" s="66"/>
      <c r="R27" s="66"/>
      <c r="S27" s="66"/>
      <c r="T27" s="66"/>
      <c r="U27" s="66"/>
      <c r="V27" s="66"/>
      <c r="W27" s="67"/>
      <c r="X27" s="27">
        <v>75</v>
      </c>
      <c r="Y27" s="38">
        <f>'[2]3의2(2)2쪽'!$B$18-'[2]3의2(2)2쪽'!$S$18</f>
        <v>0</v>
      </c>
      <c r="Z27" s="39"/>
      <c r="AA27" s="39"/>
      <c r="AB27" s="39"/>
      <c r="AC27" s="40"/>
    </row>
    <row r="28" spans="2:29" ht="14.1" customHeight="1">
      <c r="B28" s="41" t="s">
        <v>23</v>
      </c>
      <c r="C28" s="42"/>
      <c r="D28" s="42"/>
      <c r="E28" s="42"/>
      <c r="F28" s="42"/>
      <c r="G28" s="42"/>
      <c r="H28" s="42"/>
      <c r="I28" s="43"/>
      <c r="J28" s="27">
        <v>10</v>
      </c>
      <c r="K28" s="38">
        <f>+'[2]3의2(2)1쪽'!$B$28-'[2]3의2(2)1쪽'!$S$28</f>
        <v>5000000</v>
      </c>
      <c r="L28" s="39"/>
      <c r="M28" s="39"/>
      <c r="N28" s="39"/>
      <c r="O28" s="39"/>
      <c r="P28" s="47" t="s">
        <v>15</v>
      </c>
      <c r="Q28" s="47"/>
      <c r="R28" s="47"/>
      <c r="S28" s="47"/>
      <c r="T28" s="47"/>
      <c r="U28" s="47"/>
      <c r="V28" s="47"/>
      <c r="W28" s="48"/>
      <c r="X28" s="27">
        <v>80</v>
      </c>
      <c r="Y28" s="38">
        <f>'[2]3의2(2)2쪽'!$B$19-'[2]3의2(2)2쪽'!$S$19</f>
        <v>3892900</v>
      </c>
      <c r="Z28" s="39"/>
      <c r="AA28" s="39"/>
      <c r="AB28" s="39"/>
      <c r="AC28" s="40"/>
    </row>
    <row r="29" spans="2:29" ht="14.1" customHeight="1">
      <c r="B29" s="41" t="s">
        <v>24</v>
      </c>
      <c r="C29" s="42"/>
      <c r="D29" s="42"/>
      <c r="E29" s="42"/>
      <c r="F29" s="42"/>
      <c r="G29" s="42"/>
      <c r="H29" s="42"/>
      <c r="I29" s="43"/>
      <c r="J29" s="27">
        <v>11</v>
      </c>
      <c r="K29" s="141">
        <f>'[2]3의2(2)1쪽'!$S$29-'[2]3의2(2)1쪽'!$B$29</f>
        <v>-500000</v>
      </c>
      <c r="L29" s="142"/>
      <c r="M29" s="142"/>
      <c r="N29" s="142"/>
      <c r="O29" s="38"/>
      <c r="P29" s="47" t="s">
        <v>12</v>
      </c>
      <c r="Q29" s="47"/>
      <c r="R29" s="47"/>
      <c r="S29" s="47"/>
      <c r="T29" s="47"/>
      <c r="U29" s="47"/>
      <c r="V29" s="47"/>
      <c r="W29" s="48"/>
      <c r="X29" s="27">
        <v>81</v>
      </c>
      <c r="Y29" s="38">
        <f>'[2]3의2(2)2쪽'!$B$20-'[2]3의2(2)2쪽'!$S$20</f>
        <v>5000</v>
      </c>
      <c r="Z29" s="39"/>
      <c r="AA29" s="39"/>
      <c r="AB29" s="39"/>
      <c r="AC29" s="40"/>
    </row>
    <row r="30" spans="2:29" ht="14.1" customHeight="1">
      <c r="B30" s="41" t="s">
        <v>25</v>
      </c>
      <c r="C30" s="42"/>
      <c r="D30" s="42"/>
      <c r="E30" s="42"/>
      <c r="F30" s="42"/>
      <c r="G30" s="42"/>
      <c r="H30" s="42"/>
      <c r="I30" s="43"/>
      <c r="J30" s="27">
        <v>12</v>
      </c>
      <c r="K30" s="38">
        <f>+'[2]3의2(2)1쪽'!$B$30-'[2]3의2(2)1쪽'!$S$30</f>
        <v>10000000</v>
      </c>
      <c r="L30" s="39"/>
      <c r="M30" s="39"/>
      <c r="N30" s="39"/>
      <c r="O30" s="39"/>
      <c r="P30" s="47" t="s">
        <v>45</v>
      </c>
      <c r="Q30" s="47"/>
      <c r="R30" s="47"/>
      <c r="S30" s="47"/>
      <c r="T30" s="47"/>
      <c r="U30" s="47"/>
      <c r="V30" s="47"/>
      <c r="W30" s="48"/>
      <c r="X30" s="27">
        <v>82</v>
      </c>
      <c r="Y30" s="38">
        <f>'[2]3의2(2)2쪽'!$B$21-'[2]3의2(2)2쪽'!$S$21</f>
        <v>0</v>
      </c>
      <c r="Z30" s="39"/>
      <c r="AA30" s="39"/>
      <c r="AB30" s="39"/>
      <c r="AC30" s="40"/>
    </row>
    <row r="31" spans="2:29" ht="14.1" customHeight="1">
      <c r="B31" s="41" t="s">
        <v>24</v>
      </c>
      <c r="C31" s="42"/>
      <c r="D31" s="42"/>
      <c r="E31" s="42"/>
      <c r="F31" s="42"/>
      <c r="G31" s="42"/>
      <c r="H31" s="42"/>
      <c r="I31" s="43"/>
      <c r="J31" s="27">
        <v>13</v>
      </c>
      <c r="K31" s="141">
        <f>'[2]3의2(2)1쪽'!$S$31-'[2]3의2(2)1쪽'!$B$31</f>
        <v>-1000000</v>
      </c>
      <c r="L31" s="142"/>
      <c r="M31" s="142"/>
      <c r="N31" s="142"/>
      <c r="O31" s="38"/>
      <c r="P31" s="47" t="s">
        <v>46</v>
      </c>
      <c r="Q31" s="47"/>
      <c r="R31" s="47"/>
      <c r="S31" s="47"/>
      <c r="T31" s="47"/>
      <c r="U31" s="47"/>
      <c r="V31" s="47"/>
      <c r="W31" s="48"/>
      <c r="X31" s="27">
        <v>83</v>
      </c>
      <c r="Y31" s="38">
        <f>'[2]3의2(2)2쪽'!$B$22-'[2]3의2(2)2쪽'!$S$22</f>
        <v>0</v>
      </c>
      <c r="Z31" s="39"/>
      <c r="AA31" s="39"/>
      <c r="AB31" s="39"/>
      <c r="AC31" s="40"/>
    </row>
    <row r="32" spans="2:29" ht="14.1" customHeight="1">
      <c r="B32" s="41" t="s">
        <v>201</v>
      </c>
      <c r="C32" s="42"/>
      <c r="D32" s="42"/>
      <c r="E32" s="42"/>
      <c r="F32" s="42"/>
      <c r="G32" s="42"/>
      <c r="H32" s="42"/>
      <c r="I32" s="43"/>
      <c r="J32" s="27">
        <v>14</v>
      </c>
      <c r="K32" s="38">
        <f>+'[2]3의2(2)1쪽'!$B$32-'[2]3의2(2)1쪽'!$S$32</f>
        <v>10000000</v>
      </c>
      <c r="L32" s="39"/>
      <c r="M32" s="39"/>
      <c r="N32" s="39"/>
      <c r="O32" s="39"/>
      <c r="P32" s="36" t="s">
        <v>47</v>
      </c>
      <c r="Q32" s="36"/>
      <c r="R32" s="36"/>
      <c r="S32" s="36"/>
      <c r="T32" s="36"/>
      <c r="U32" s="36"/>
      <c r="V32" s="36"/>
      <c r="W32" s="37"/>
      <c r="X32" s="27">
        <v>84</v>
      </c>
      <c r="Y32" s="38">
        <f>'[2]3의2(2)2쪽'!$B$23-'[2]3의2(2)2쪽'!$S$23</f>
        <v>0</v>
      </c>
      <c r="Z32" s="39"/>
      <c r="AA32" s="39"/>
      <c r="AB32" s="39"/>
      <c r="AC32" s="40"/>
    </row>
    <row r="33" spans="2:29" ht="14.1" customHeight="1">
      <c r="B33" s="41" t="s">
        <v>24</v>
      </c>
      <c r="C33" s="42"/>
      <c r="D33" s="42"/>
      <c r="E33" s="42"/>
      <c r="F33" s="42"/>
      <c r="G33" s="42"/>
      <c r="H33" s="42"/>
      <c r="I33" s="43"/>
      <c r="J33" s="27">
        <v>15</v>
      </c>
      <c r="K33" s="141">
        <f>'[2]3의2(2)1쪽'!$S$33-'[2]3의2(2)1쪽'!$B$33</f>
        <v>-1000000</v>
      </c>
      <c r="L33" s="142"/>
      <c r="M33" s="142"/>
      <c r="N33" s="142"/>
      <c r="O33" s="38"/>
      <c r="P33" s="36" t="s">
        <v>48</v>
      </c>
      <c r="Q33" s="36"/>
      <c r="R33" s="36"/>
      <c r="S33" s="36"/>
      <c r="T33" s="36"/>
      <c r="U33" s="36"/>
      <c r="V33" s="36"/>
      <c r="W33" s="37"/>
      <c r="X33" s="27">
        <v>85</v>
      </c>
      <c r="Y33" s="38">
        <f>+'[2]3의2(2)2쪽'!AB24</f>
        <v>0</v>
      </c>
      <c r="Z33" s="39"/>
      <c r="AA33" s="39"/>
      <c r="AB33" s="39"/>
      <c r="AC33" s="40"/>
    </row>
    <row r="34" spans="2:29" ht="14.1" customHeight="1">
      <c r="B34" s="46" t="s">
        <v>26</v>
      </c>
      <c r="C34" s="47"/>
      <c r="D34" s="47"/>
      <c r="E34" s="47"/>
      <c r="F34" s="47"/>
      <c r="G34" s="47"/>
      <c r="H34" s="47"/>
      <c r="I34" s="48"/>
      <c r="J34" s="27">
        <v>24</v>
      </c>
      <c r="K34" s="38">
        <f>+'[2]3의2(2)1쪽'!$B$34-'[2]3의2(2)1쪽'!$S$34</f>
        <v>0</v>
      </c>
      <c r="L34" s="39"/>
      <c r="M34" s="39"/>
      <c r="N34" s="39"/>
      <c r="O34" s="39"/>
      <c r="P34" s="47" t="s">
        <v>49</v>
      </c>
      <c r="Q34" s="47"/>
      <c r="R34" s="47"/>
      <c r="S34" s="47"/>
      <c r="T34" s="47"/>
      <c r="U34" s="47"/>
      <c r="V34" s="47"/>
      <c r="W34" s="48"/>
      <c r="X34" s="27">
        <v>86</v>
      </c>
      <c r="Y34" s="38">
        <f>+'[2]3의2(2)2쪽'!AB25</f>
        <v>0</v>
      </c>
      <c r="Z34" s="39"/>
      <c r="AA34" s="39"/>
      <c r="AB34" s="39"/>
      <c r="AC34" s="40"/>
    </row>
    <row r="35" spans="2:29" ht="14.1" customHeight="1">
      <c r="B35" s="35" t="s">
        <v>127</v>
      </c>
      <c r="C35" s="36"/>
      <c r="D35" s="36"/>
      <c r="E35" s="36"/>
      <c r="F35" s="36"/>
      <c r="G35" s="36"/>
      <c r="H35" s="36"/>
      <c r="I35" s="37"/>
      <c r="J35" s="27">
        <v>25</v>
      </c>
      <c r="K35" s="38">
        <f>+'[2]3의2(2)1쪽'!$B$35-'[2]3의2(2)1쪽'!$S$35</f>
        <v>0</v>
      </c>
      <c r="L35" s="39"/>
      <c r="M35" s="39"/>
      <c r="N35" s="39"/>
      <c r="O35" s="39"/>
      <c r="P35" s="61" t="s">
        <v>137</v>
      </c>
      <c r="Q35" s="61"/>
      <c r="R35" s="61"/>
      <c r="S35" s="61"/>
      <c r="T35" s="61"/>
      <c r="U35" s="61"/>
      <c r="V35" s="61"/>
      <c r="W35" s="62"/>
      <c r="X35" s="27">
        <v>87</v>
      </c>
      <c r="Y35" s="38">
        <f>+'[2]3의2(2)2쪽'!AB26</f>
        <v>0</v>
      </c>
      <c r="Z35" s="39"/>
      <c r="AA35" s="39"/>
      <c r="AB35" s="39"/>
      <c r="AC35" s="40"/>
    </row>
    <row r="36" spans="2:29" ht="14.1" customHeight="1">
      <c r="B36" s="41" t="s">
        <v>24</v>
      </c>
      <c r="C36" s="42"/>
      <c r="D36" s="42"/>
      <c r="E36" s="42"/>
      <c r="F36" s="42"/>
      <c r="G36" s="42"/>
      <c r="H36" s="42"/>
      <c r="I36" s="43"/>
      <c r="J36" s="27">
        <v>26</v>
      </c>
      <c r="K36" s="141">
        <f>'[2]3의2(2)1쪽'!$S$36-'[2]3의2(2)1쪽'!$B$36</f>
        <v>0</v>
      </c>
      <c r="L36" s="142"/>
      <c r="M36" s="142"/>
      <c r="N36" s="142"/>
      <c r="O36" s="38"/>
      <c r="P36" s="36" t="s">
        <v>127</v>
      </c>
      <c r="Q36" s="36"/>
      <c r="R36" s="36"/>
      <c r="S36" s="36"/>
      <c r="T36" s="36"/>
      <c r="U36" s="36"/>
      <c r="V36" s="36"/>
      <c r="W36" s="37"/>
      <c r="X36" s="27">
        <v>88</v>
      </c>
      <c r="Y36" s="38">
        <f>+'[2]3의2(2)2쪽'!AB27</f>
        <v>0</v>
      </c>
      <c r="Z36" s="39"/>
      <c r="AA36" s="39"/>
      <c r="AB36" s="39"/>
      <c r="AC36" s="40"/>
    </row>
    <row r="37" spans="2:29" ht="14.1" customHeight="1">
      <c r="B37" s="63" t="s">
        <v>230</v>
      </c>
      <c r="C37" s="64"/>
      <c r="D37" s="64"/>
      <c r="E37" s="64"/>
      <c r="F37" s="64"/>
      <c r="G37" s="64"/>
      <c r="H37" s="64"/>
      <c r="I37" s="65"/>
      <c r="J37" s="27">
        <v>27</v>
      </c>
      <c r="K37" s="38">
        <f>+'[2]3의2(2)1쪽'!$B$37-'[2]3의2(2)1쪽'!$S$37</f>
        <v>0</v>
      </c>
      <c r="L37" s="39"/>
      <c r="M37" s="39"/>
      <c r="N37" s="39"/>
      <c r="O37" s="39"/>
      <c r="P37" s="36" t="s">
        <v>24</v>
      </c>
      <c r="Q37" s="36"/>
      <c r="R37" s="36"/>
      <c r="S37" s="36"/>
      <c r="T37" s="36"/>
      <c r="U37" s="36"/>
      <c r="V37" s="36"/>
      <c r="W37" s="37"/>
      <c r="X37" s="27">
        <v>89</v>
      </c>
      <c r="Y37" s="38">
        <f>+'[2]3의2(2)2쪽'!AB28</f>
        <v>0</v>
      </c>
      <c r="Z37" s="39"/>
      <c r="AA37" s="39"/>
      <c r="AB37" s="39"/>
      <c r="AC37" s="40"/>
    </row>
    <row r="38" spans="2:29" ht="14.1" customHeight="1">
      <c r="B38" s="41" t="s">
        <v>24</v>
      </c>
      <c r="C38" s="42"/>
      <c r="D38" s="42"/>
      <c r="E38" s="42"/>
      <c r="F38" s="42"/>
      <c r="G38" s="42"/>
      <c r="H38" s="42"/>
      <c r="I38" s="43"/>
      <c r="J38" s="27">
        <v>28</v>
      </c>
      <c r="K38" s="141">
        <f>'[2]3의2(2)1쪽'!$S$38-'[2]3의2(2)1쪽'!$B$38</f>
        <v>0</v>
      </c>
      <c r="L38" s="142"/>
      <c r="M38" s="142"/>
      <c r="N38" s="142"/>
      <c r="O38" s="38"/>
      <c r="P38" s="36" t="s">
        <v>50</v>
      </c>
      <c r="Q38" s="36"/>
      <c r="R38" s="36"/>
      <c r="S38" s="36"/>
      <c r="T38" s="36"/>
      <c r="U38" s="36"/>
      <c r="V38" s="36"/>
      <c r="W38" s="37"/>
      <c r="X38" s="27">
        <v>90</v>
      </c>
      <c r="Y38" s="38">
        <f>+'[2]3의2(2)2쪽'!AB29</f>
        <v>0</v>
      </c>
      <c r="Z38" s="39"/>
      <c r="AA38" s="39"/>
      <c r="AB38" s="39"/>
      <c r="AC38" s="40"/>
    </row>
    <row r="39" spans="2:29" ht="14.1" customHeight="1">
      <c r="B39" s="35" t="s">
        <v>128</v>
      </c>
      <c r="C39" s="36"/>
      <c r="D39" s="36"/>
      <c r="E39" s="36"/>
      <c r="F39" s="36"/>
      <c r="G39" s="36"/>
      <c r="H39" s="36"/>
      <c r="I39" s="37"/>
      <c r="J39" s="27">
        <v>29</v>
      </c>
      <c r="K39" s="38">
        <f>+'[2]3의2(2)1쪽'!$B$39-'[2]3의2(2)1쪽'!$S$39</f>
        <v>0</v>
      </c>
      <c r="L39" s="39"/>
      <c r="M39" s="39"/>
      <c r="N39" s="39"/>
      <c r="O39" s="39"/>
      <c r="P39" s="63" t="s">
        <v>230</v>
      </c>
      <c r="Q39" s="64"/>
      <c r="R39" s="64"/>
      <c r="S39" s="64"/>
      <c r="T39" s="64"/>
      <c r="U39" s="64"/>
      <c r="V39" s="64"/>
      <c r="W39" s="65"/>
      <c r="X39" s="27">
        <v>91</v>
      </c>
      <c r="Y39" s="38">
        <f>+'[2]3의2(2)2쪽'!AB30</f>
        <v>0</v>
      </c>
      <c r="Z39" s="39"/>
      <c r="AA39" s="39"/>
      <c r="AB39" s="39"/>
      <c r="AC39" s="40"/>
    </row>
    <row r="40" spans="2:29" ht="14.1" customHeight="1">
      <c r="B40" s="41" t="s">
        <v>24</v>
      </c>
      <c r="C40" s="42"/>
      <c r="D40" s="42"/>
      <c r="E40" s="42"/>
      <c r="F40" s="42"/>
      <c r="G40" s="42"/>
      <c r="H40" s="42"/>
      <c r="I40" s="43"/>
      <c r="J40" s="27">
        <v>30</v>
      </c>
      <c r="K40" s="141">
        <f>'[2]3의2(2)1쪽'!$S$40-'[2]3의2(2)1쪽'!$B$40</f>
        <v>0</v>
      </c>
      <c r="L40" s="142"/>
      <c r="M40" s="142"/>
      <c r="N40" s="142"/>
      <c r="O40" s="38"/>
      <c r="P40" s="36" t="s">
        <v>24</v>
      </c>
      <c r="Q40" s="36"/>
      <c r="R40" s="36"/>
      <c r="S40" s="36"/>
      <c r="T40" s="36"/>
      <c r="U40" s="36"/>
      <c r="V40" s="36"/>
      <c r="W40" s="37"/>
      <c r="X40" s="27">
        <v>92</v>
      </c>
      <c r="Y40" s="38">
        <f>+'[2]3의2(2)2쪽'!AB31</f>
        <v>0</v>
      </c>
      <c r="Z40" s="39"/>
      <c r="AA40" s="39"/>
      <c r="AB40" s="39"/>
      <c r="AC40" s="40"/>
    </row>
    <row r="41" spans="2:29" ht="14.1" customHeight="1">
      <c r="B41" s="46" t="s">
        <v>27</v>
      </c>
      <c r="C41" s="47"/>
      <c r="D41" s="47"/>
      <c r="E41" s="47"/>
      <c r="F41" s="47"/>
      <c r="G41" s="47"/>
      <c r="H41" s="47"/>
      <c r="I41" s="48"/>
      <c r="J41" s="27">
        <v>31</v>
      </c>
      <c r="K41" s="38">
        <f>+'[2]3의2(2)1쪽'!$B$41-'[2]3의2(2)1쪽'!$S$41</f>
        <v>0</v>
      </c>
      <c r="L41" s="39"/>
      <c r="M41" s="39"/>
      <c r="N41" s="39"/>
      <c r="O41" s="39"/>
      <c r="P41" s="36" t="s">
        <v>50</v>
      </c>
      <c r="Q41" s="36"/>
      <c r="R41" s="36"/>
      <c r="S41" s="36"/>
      <c r="T41" s="36"/>
      <c r="U41" s="36"/>
      <c r="V41" s="36"/>
      <c r="W41" s="37"/>
      <c r="X41" s="27">
        <v>93</v>
      </c>
      <c r="Y41" s="38">
        <f>+'[2]3의2(2)2쪽'!AB32</f>
        <v>0</v>
      </c>
      <c r="Z41" s="39"/>
      <c r="AA41" s="39"/>
      <c r="AB41" s="39"/>
      <c r="AC41" s="40"/>
    </row>
    <row r="42" spans="2:29" ht="14.1" customHeight="1">
      <c r="B42" s="35" t="s">
        <v>28</v>
      </c>
      <c r="C42" s="36"/>
      <c r="D42" s="36"/>
      <c r="E42" s="36"/>
      <c r="F42" s="36"/>
      <c r="G42" s="36"/>
      <c r="H42" s="36"/>
      <c r="I42" s="37"/>
      <c r="J42" s="27">
        <v>32</v>
      </c>
      <c r="K42" s="38">
        <f>+'[2]3의2(2)1쪽'!$B$42-'[2]3의2(2)1쪽'!$S$42</f>
        <v>0</v>
      </c>
      <c r="L42" s="39"/>
      <c r="M42" s="39"/>
      <c r="N42" s="39"/>
      <c r="O42" s="39"/>
      <c r="P42" s="36" t="s">
        <v>128</v>
      </c>
      <c r="Q42" s="36"/>
      <c r="R42" s="36"/>
      <c r="S42" s="36"/>
      <c r="T42" s="36"/>
      <c r="U42" s="36"/>
      <c r="V42" s="36"/>
      <c r="W42" s="37"/>
      <c r="X42" s="27">
        <v>94</v>
      </c>
      <c r="Y42" s="38">
        <f>+'[2]3의2(2)2쪽'!AB33</f>
        <v>0</v>
      </c>
      <c r="Z42" s="39"/>
      <c r="AA42" s="39"/>
      <c r="AB42" s="39"/>
      <c r="AC42" s="40"/>
    </row>
    <row r="43" spans="2:29" ht="14.1" customHeight="1">
      <c r="B43" s="41" t="s">
        <v>24</v>
      </c>
      <c r="C43" s="42"/>
      <c r="D43" s="42"/>
      <c r="E43" s="42"/>
      <c r="F43" s="42"/>
      <c r="G43" s="42"/>
      <c r="H43" s="42"/>
      <c r="I43" s="43"/>
      <c r="J43" s="27">
        <v>33</v>
      </c>
      <c r="K43" s="141">
        <f>'[2]3의2(2)1쪽'!$S$43-'[2]3의2(2)1쪽'!$B$43</f>
        <v>0</v>
      </c>
      <c r="L43" s="142"/>
      <c r="M43" s="142"/>
      <c r="N43" s="142"/>
      <c r="O43" s="38"/>
      <c r="P43" s="36" t="s">
        <v>24</v>
      </c>
      <c r="Q43" s="36"/>
      <c r="R43" s="36"/>
      <c r="S43" s="36"/>
      <c r="T43" s="36"/>
      <c r="U43" s="36"/>
      <c r="V43" s="36"/>
      <c r="W43" s="37"/>
      <c r="X43" s="27">
        <v>95</v>
      </c>
      <c r="Y43" s="38">
        <f>+'[2]3의2(2)2쪽'!AB34</f>
        <v>0</v>
      </c>
      <c r="Z43" s="39"/>
      <c r="AA43" s="39"/>
      <c r="AB43" s="39"/>
      <c r="AC43" s="40"/>
    </row>
    <row r="44" spans="2:29" ht="14.1" customHeight="1">
      <c r="B44" s="35" t="s">
        <v>29</v>
      </c>
      <c r="C44" s="36"/>
      <c r="D44" s="36"/>
      <c r="E44" s="36"/>
      <c r="F44" s="36"/>
      <c r="G44" s="36"/>
      <c r="H44" s="36"/>
      <c r="I44" s="37"/>
      <c r="J44" s="27">
        <v>34</v>
      </c>
      <c r="K44" s="38">
        <f>+'[2]3의2(2)1쪽'!$B$44-'[2]3의2(2)1쪽'!$S$44</f>
        <v>0</v>
      </c>
      <c r="L44" s="39"/>
      <c r="M44" s="39"/>
      <c r="N44" s="39"/>
      <c r="O44" s="39"/>
      <c r="P44" s="36" t="s">
        <v>50</v>
      </c>
      <c r="Q44" s="36"/>
      <c r="R44" s="36"/>
      <c r="S44" s="36"/>
      <c r="T44" s="36"/>
      <c r="U44" s="36"/>
      <c r="V44" s="36"/>
      <c r="W44" s="37"/>
      <c r="X44" s="27">
        <v>96</v>
      </c>
      <c r="Y44" s="38">
        <f>+'[2]3의2(2)2쪽'!AB35</f>
        <v>0</v>
      </c>
      <c r="Z44" s="39"/>
      <c r="AA44" s="39"/>
      <c r="AB44" s="39"/>
      <c r="AC44" s="40"/>
    </row>
    <row r="45" spans="2:29" ht="14.1" customHeight="1">
      <c r="B45" s="41" t="s">
        <v>24</v>
      </c>
      <c r="C45" s="42"/>
      <c r="D45" s="42"/>
      <c r="E45" s="42"/>
      <c r="F45" s="42"/>
      <c r="G45" s="42"/>
      <c r="H45" s="42"/>
      <c r="I45" s="43"/>
      <c r="J45" s="27">
        <v>35</v>
      </c>
      <c r="K45" s="141">
        <f>'[2]3의2(2)1쪽'!$S$45-'[2]3의2(2)1쪽'!$B$45</f>
        <v>0</v>
      </c>
      <c r="L45" s="142"/>
      <c r="M45" s="142"/>
      <c r="N45" s="142"/>
      <c r="O45" s="38"/>
      <c r="P45" s="47" t="s">
        <v>51</v>
      </c>
      <c r="Q45" s="47"/>
      <c r="R45" s="47"/>
      <c r="S45" s="47"/>
      <c r="T45" s="47"/>
      <c r="U45" s="47"/>
      <c r="V45" s="47"/>
      <c r="W45" s="48"/>
      <c r="X45" s="27">
        <v>97</v>
      </c>
      <c r="Y45" s="38">
        <f>+'[2]3의2(2)2쪽'!AB36</f>
        <v>5000</v>
      </c>
      <c r="Z45" s="39"/>
      <c r="AA45" s="39"/>
      <c r="AB45" s="39"/>
      <c r="AC45" s="40"/>
    </row>
    <row r="46" spans="2:29" ht="14.1" customHeight="1">
      <c r="B46" s="35" t="s">
        <v>128</v>
      </c>
      <c r="C46" s="36"/>
      <c r="D46" s="36"/>
      <c r="E46" s="36"/>
      <c r="F46" s="36"/>
      <c r="G46" s="36"/>
      <c r="H46" s="36"/>
      <c r="I46" s="37"/>
      <c r="J46" s="27">
        <v>36</v>
      </c>
      <c r="K46" s="38">
        <f>+'[2]3의2(2)1쪽'!$B$46-'[2]3의2(2)1쪽'!$S$46</f>
        <v>0</v>
      </c>
      <c r="L46" s="39"/>
      <c r="M46" s="39"/>
      <c r="N46" s="39"/>
      <c r="O46" s="39"/>
      <c r="P46" s="36" t="s">
        <v>52</v>
      </c>
      <c r="Q46" s="36"/>
      <c r="R46" s="36"/>
      <c r="S46" s="36"/>
      <c r="T46" s="36"/>
      <c r="U46" s="36"/>
      <c r="V46" s="36"/>
      <c r="W46" s="37"/>
      <c r="X46" s="27">
        <v>98</v>
      </c>
      <c r="Y46" s="38">
        <f>+'[2]3의2(2)2쪽'!AB37</f>
        <v>0</v>
      </c>
      <c r="Z46" s="39"/>
      <c r="AA46" s="39"/>
      <c r="AB46" s="39"/>
      <c r="AC46" s="40"/>
    </row>
    <row r="47" spans="2:29" ht="14.1" customHeight="1">
      <c r="B47" s="41" t="s">
        <v>24</v>
      </c>
      <c r="C47" s="42"/>
      <c r="D47" s="42"/>
      <c r="E47" s="42"/>
      <c r="F47" s="42"/>
      <c r="G47" s="42"/>
      <c r="H47" s="42"/>
      <c r="I47" s="43"/>
      <c r="J47" s="27">
        <v>37</v>
      </c>
      <c r="K47" s="141">
        <f>'[2]3의2(2)1쪽'!$S$47-'[2]3의2(2)1쪽'!$B$47</f>
        <v>0</v>
      </c>
      <c r="L47" s="142"/>
      <c r="M47" s="142"/>
      <c r="N47" s="142"/>
      <c r="O47" s="38"/>
      <c r="P47" s="36" t="s">
        <v>53</v>
      </c>
      <c r="Q47" s="36"/>
      <c r="R47" s="36"/>
      <c r="S47" s="36"/>
      <c r="T47" s="36"/>
      <c r="U47" s="36"/>
      <c r="V47" s="36"/>
      <c r="W47" s="37"/>
      <c r="X47" s="27">
        <v>99</v>
      </c>
      <c r="Y47" s="38">
        <f>+'[2]3의2(2)2쪽'!AB38</f>
        <v>5000</v>
      </c>
      <c r="Z47" s="39"/>
      <c r="AA47" s="39"/>
      <c r="AB47" s="39"/>
      <c r="AC47" s="40"/>
    </row>
    <row r="48" spans="2:29" ht="14.1" customHeight="1">
      <c r="B48" s="46" t="s">
        <v>30</v>
      </c>
      <c r="C48" s="47"/>
      <c r="D48" s="47"/>
      <c r="E48" s="47"/>
      <c r="F48" s="47"/>
      <c r="G48" s="47"/>
      <c r="H48" s="47"/>
      <c r="I48" s="48"/>
      <c r="J48" s="27">
        <v>38</v>
      </c>
      <c r="K48" s="141">
        <f>'[2]3의2(2)1쪽'!$S$48-'[2]3의2(2)1쪽'!$B$48</f>
        <v>0</v>
      </c>
      <c r="L48" s="142"/>
      <c r="M48" s="142"/>
      <c r="N48" s="142"/>
      <c r="O48" s="38"/>
      <c r="P48" s="36" t="s">
        <v>207</v>
      </c>
      <c r="Q48" s="36"/>
      <c r="R48" s="36"/>
      <c r="S48" s="36"/>
      <c r="T48" s="36"/>
      <c r="U48" s="36"/>
      <c r="V48" s="36"/>
      <c r="W48" s="37"/>
      <c r="X48" s="27">
        <v>100</v>
      </c>
      <c r="Y48" s="38">
        <f>+'[2]3의2(2)2쪽'!AB39</f>
        <v>0</v>
      </c>
      <c r="Z48" s="39"/>
      <c r="AA48" s="39"/>
      <c r="AB48" s="39"/>
      <c r="AC48" s="40"/>
    </row>
    <row r="49" spans="2:29" ht="14.1" customHeight="1">
      <c r="B49" s="46" t="s">
        <v>129</v>
      </c>
      <c r="C49" s="47"/>
      <c r="D49" s="47"/>
      <c r="E49" s="47"/>
      <c r="F49" s="47"/>
      <c r="G49" s="47"/>
      <c r="H49" s="47"/>
      <c r="I49" s="48"/>
      <c r="J49" s="27">
        <v>39</v>
      </c>
      <c r="K49" s="141">
        <f>'[2]3의2(2)1쪽'!$S$49-'[2]3의2(2)1쪽'!$B$49</f>
        <v>0</v>
      </c>
      <c r="L49" s="142"/>
      <c r="M49" s="142"/>
      <c r="N49" s="142"/>
      <c r="O49" s="38"/>
      <c r="P49" s="47" t="s">
        <v>229</v>
      </c>
      <c r="Q49" s="47"/>
      <c r="R49" s="47"/>
      <c r="S49" s="47"/>
      <c r="T49" s="47"/>
      <c r="U49" s="47"/>
      <c r="V49" s="47"/>
      <c r="W49" s="48"/>
      <c r="X49" s="27">
        <v>105</v>
      </c>
      <c r="Y49" s="38">
        <f>+'[2]3의2(2)2쪽'!AB40</f>
        <v>0</v>
      </c>
      <c r="Z49" s="39"/>
      <c r="AA49" s="39"/>
      <c r="AB49" s="39"/>
      <c r="AC49" s="40"/>
    </row>
    <row r="50" spans="2:29" ht="14.1" customHeight="1">
      <c r="B50" s="46" t="s">
        <v>11</v>
      </c>
      <c r="C50" s="47"/>
      <c r="D50" s="47"/>
      <c r="E50" s="47"/>
      <c r="F50" s="47"/>
      <c r="G50" s="47"/>
      <c r="H50" s="47"/>
      <c r="I50" s="48"/>
      <c r="J50" s="27">
        <v>44</v>
      </c>
      <c r="K50" s="141">
        <f>'[2]3의2(2)1쪽'!$S$50-'[2]3의2(2)1쪽'!$B$50</f>
        <v>0</v>
      </c>
      <c r="L50" s="142"/>
      <c r="M50" s="142"/>
      <c r="N50" s="142"/>
      <c r="O50" s="38"/>
      <c r="P50" s="47" t="s">
        <v>10</v>
      </c>
      <c r="Q50" s="47"/>
      <c r="R50" s="47"/>
      <c r="S50" s="47"/>
      <c r="T50" s="47"/>
      <c r="U50" s="47"/>
      <c r="V50" s="47"/>
      <c r="W50" s="48"/>
      <c r="X50" s="27">
        <v>110</v>
      </c>
      <c r="Y50" s="38">
        <f>+'[2]3의2(2)2쪽'!AB41</f>
        <v>3887900</v>
      </c>
      <c r="Z50" s="39"/>
      <c r="AA50" s="39"/>
      <c r="AB50" s="39"/>
      <c r="AC50" s="40"/>
    </row>
    <row r="51" spans="2:29" ht="14.1" customHeight="1">
      <c r="B51" s="46" t="s">
        <v>202</v>
      </c>
      <c r="C51" s="47"/>
      <c r="D51" s="47"/>
      <c r="E51" s="47"/>
      <c r="F51" s="47"/>
      <c r="G51" s="47"/>
      <c r="H51" s="47"/>
      <c r="I51" s="48"/>
      <c r="J51" s="27">
        <v>45</v>
      </c>
      <c r="K51" s="141">
        <f>'[2]3의2(2)1쪽'!$S$51-'[2]3의2(2)1쪽'!$B$51</f>
        <v>0</v>
      </c>
      <c r="L51" s="142"/>
      <c r="M51" s="142"/>
      <c r="N51" s="142"/>
      <c r="O51" s="38"/>
      <c r="P51" s="47" t="s">
        <v>54</v>
      </c>
      <c r="Q51" s="47"/>
      <c r="R51" s="47"/>
      <c r="S51" s="47"/>
      <c r="T51" s="47"/>
      <c r="U51" s="47"/>
      <c r="V51" s="47"/>
      <c r="W51" s="48"/>
      <c r="X51" s="27">
        <v>111</v>
      </c>
      <c r="Y51" s="38">
        <f>+'[2]3의2(2)2쪽'!AB42</f>
        <v>0</v>
      </c>
      <c r="Z51" s="39"/>
      <c r="AA51" s="39"/>
      <c r="AB51" s="39"/>
      <c r="AC51" s="40"/>
    </row>
    <row r="52" spans="2:29" ht="14.1" customHeight="1">
      <c r="B52" s="46" t="s">
        <v>203</v>
      </c>
      <c r="C52" s="47"/>
      <c r="D52" s="47"/>
      <c r="E52" s="47"/>
      <c r="F52" s="47"/>
      <c r="G52" s="47"/>
      <c r="H52" s="47"/>
      <c r="I52" s="48"/>
      <c r="J52" s="27">
        <v>46</v>
      </c>
      <c r="K52" s="141">
        <f>'[2]3의2(2)1쪽'!$S$52-'[2]3의2(2)1쪽'!$B$52</f>
        <v>0</v>
      </c>
      <c r="L52" s="142"/>
      <c r="M52" s="142"/>
      <c r="N52" s="142"/>
      <c r="O52" s="38"/>
      <c r="P52" s="52" t="s">
        <v>55</v>
      </c>
      <c r="Q52" s="52"/>
      <c r="R52" s="52"/>
      <c r="S52" s="52"/>
      <c r="T52" s="52"/>
      <c r="U52" s="52"/>
      <c r="V52" s="52"/>
      <c r="W52" s="53"/>
      <c r="X52" s="27">
        <v>112</v>
      </c>
      <c r="Y52" s="38">
        <f>+'[2]3의2(2)2쪽'!AB43</f>
        <v>0</v>
      </c>
      <c r="Z52" s="39"/>
      <c r="AA52" s="39"/>
      <c r="AB52" s="39"/>
      <c r="AC52" s="40"/>
    </row>
    <row r="53" spans="2:29" ht="14.1" customHeight="1">
      <c r="B53" s="46" t="s">
        <v>204</v>
      </c>
      <c r="C53" s="47"/>
      <c r="D53" s="47"/>
      <c r="E53" s="47"/>
      <c r="F53" s="47"/>
      <c r="G53" s="47"/>
      <c r="H53" s="47"/>
      <c r="I53" s="48"/>
      <c r="J53" s="27">
        <v>47</v>
      </c>
      <c r="K53" s="141">
        <f>'[2]3의2(2)1쪽'!$S$53-'[2]3의2(2)1쪽'!$B$53</f>
        <v>0</v>
      </c>
      <c r="L53" s="142"/>
      <c r="M53" s="142"/>
      <c r="N53" s="142"/>
      <c r="O53" s="38"/>
      <c r="P53" s="52" t="s">
        <v>56</v>
      </c>
      <c r="Q53" s="52"/>
      <c r="R53" s="52"/>
      <c r="S53" s="52"/>
      <c r="T53" s="52"/>
      <c r="U53" s="52"/>
      <c r="V53" s="52"/>
      <c r="W53" s="53"/>
      <c r="X53" s="27">
        <v>113</v>
      </c>
      <c r="Y53" s="38">
        <f>+'[2]3의2(2)2쪽'!AB44</f>
        <v>0</v>
      </c>
      <c r="Z53" s="39"/>
      <c r="AA53" s="39"/>
      <c r="AB53" s="39"/>
      <c r="AC53" s="40"/>
    </row>
    <row r="54" spans="2:29" ht="14.1" customHeight="1">
      <c r="B54" s="46" t="s">
        <v>205</v>
      </c>
      <c r="C54" s="47"/>
      <c r="D54" s="47"/>
      <c r="E54" s="47"/>
      <c r="F54" s="47"/>
      <c r="G54" s="47"/>
      <c r="H54" s="47"/>
      <c r="I54" s="48"/>
      <c r="J54" s="27">
        <v>48</v>
      </c>
      <c r="K54" s="141">
        <f>'[2]3의2(2)1쪽'!$S$54-'[2]3의2(2)1쪽'!$B$54</f>
        <v>0</v>
      </c>
      <c r="L54" s="142"/>
      <c r="M54" s="142"/>
      <c r="N54" s="142"/>
      <c r="O54" s="38"/>
      <c r="P54" s="47" t="s">
        <v>57</v>
      </c>
      <c r="Q54" s="47"/>
      <c r="R54" s="47"/>
      <c r="S54" s="47"/>
      <c r="T54" s="47"/>
      <c r="U54" s="47"/>
      <c r="V54" s="47"/>
      <c r="W54" s="48"/>
      <c r="X54" s="27">
        <v>114</v>
      </c>
      <c r="Y54" s="38">
        <f>+'[2]3의2(2)2쪽'!AB45</f>
        <v>0</v>
      </c>
      <c r="Z54" s="39"/>
      <c r="AA54" s="39"/>
      <c r="AB54" s="39"/>
      <c r="AC54" s="40"/>
    </row>
    <row r="55" spans="2:29" ht="14.1" customHeight="1">
      <c r="B55" s="46" t="s">
        <v>31</v>
      </c>
      <c r="C55" s="47"/>
      <c r="D55" s="47"/>
      <c r="E55" s="47"/>
      <c r="F55" s="47"/>
      <c r="G55" s="47"/>
      <c r="H55" s="47"/>
      <c r="I55" s="48"/>
      <c r="J55" s="27">
        <v>49</v>
      </c>
      <c r="K55" s="141">
        <f>'[2]3의2(2)1쪽'!$S$55-'[2]3의2(2)1쪽'!$B$55</f>
        <v>0</v>
      </c>
      <c r="L55" s="142"/>
      <c r="M55" s="142"/>
      <c r="N55" s="142"/>
      <c r="O55" s="38"/>
      <c r="P55" s="52" t="s">
        <v>58</v>
      </c>
      <c r="Q55" s="52"/>
      <c r="R55" s="52"/>
      <c r="S55" s="52"/>
      <c r="T55" s="52"/>
      <c r="U55" s="52"/>
      <c r="V55" s="52"/>
      <c r="W55" s="53"/>
      <c r="X55" s="27">
        <v>115</v>
      </c>
      <c r="Y55" s="38">
        <f>+'[2]3의2(2)2쪽'!AB46</f>
        <v>0</v>
      </c>
      <c r="Z55" s="39"/>
      <c r="AA55" s="39"/>
      <c r="AB55" s="39"/>
      <c r="AC55" s="40"/>
    </row>
    <row r="56" spans="2:29" ht="14.1" customHeight="1">
      <c r="B56" s="46" t="s">
        <v>130</v>
      </c>
      <c r="C56" s="47"/>
      <c r="D56" s="47"/>
      <c r="E56" s="47"/>
      <c r="F56" s="47"/>
      <c r="G56" s="47"/>
      <c r="H56" s="47"/>
      <c r="I56" s="48"/>
      <c r="J56" s="27">
        <v>50</v>
      </c>
      <c r="K56" s="141">
        <f>'[2]3의2(2)1쪽'!$S$56-'[2]3의2(2)1쪽'!$B$56</f>
        <v>0</v>
      </c>
      <c r="L56" s="142"/>
      <c r="M56" s="142"/>
      <c r="N56" s="142"/>
      <c r="O56" s="38"/>
      <c r="P56" s="52" t="s">
        <v>55</v>
      </c>
      <c r="Q56" s="52"/>
      <c r="R56" s="52"/>
      <c r="S56" s="52"/>
      <c r="T56" s="52"/>
      <c r="U56" s="52"/>
      <c r="V56" s="52"/>
      <c r="W56" s="53"/>
      <c r="X56" s="27">
        <v>116</v>
      </c>
      <c r="Y56" s="38">
        <f>+'[2]3의2(2)2쪽'!AB47</f>
        <v>0</v>
      </c>
      <c r="Z56" s="39"/>
      <c r="AA56" s="39"/>
      <c r="AB56" s="39"/>
      <c r="AC56" s="40"/>
    </row>
    <row r="57" spans="2:29" ht="14.1" customHeight="1">
      <c r="B57" s="35" t="s">
        <v>32</v>
      </c>
      <c r="C57" s="36"/>
      <c r="D57" s="36"/>
      <c r="E57" s="36"/>
      <c r="F57" s="36"/>
      <c r="G57" s="36"/>
      <c r="H57" s="36"/>
      <c r="I57" s="37"/>
      <c r="J57" s="27">
        <v>51</v>
      </c>
      <c r="K57" s="141">
        <f>'[2]3의2(2)1쪽'!$S$57-'[2]3의2(2)1쪽'!$B$57</f>
        <v>0</v>
      </c>
      <c r="L57" s="142"/>
      <c r="M57" s="142"/>
      <c r="N57" s="142"/>
      <c r="O57" s="38"/>
      <c r="P57" s="52" t="s">
        <v>56</v>
      </c>
      <c r="Q57" s="52"/>
      <c r="R57" s="52"/>
      <c r="S57" s="52"/>
      <c r="T57" s="52"/>
      <c r="U57" s="52"/>
      <c r="V57" s="52"/>
      <c r="W57" s="53"/>
      <c r="X57" s="27">
        <v>117</v>
      </c>
      <c r="Y57" s="38">
        <f>+'[2]3의2(2)2쪽'!AB48</f>
        <v>0</v>
      </c>
      <c r="Z57" s="39"/>
      <c r="AA57" s="39"/>
      <c r="AB57" s="39"/>
      <c r="AC57" s="40"/>
    </row>
    <row r="58" spans="2:29" ht="14.1" customHeight="1">
      <c r="B58" s="35" t="s">
        <v>33</v>
      </c>
      <c r="C58" s="36"/>
      <c r="D58" s="36"/>
      <c r="E58" s="36"/>
      <c r="F58" s="36"/>
      <c r="G58" s="36"/>
      <c r="H58" s="36"/>
      <c r="I58" s="37"/>
      <c r="J58" s="27">
        <v>52</v>
      </c>
      <c r="K58" s="141">
        <f>'[2]3의2(2)1쪽'!$S$58-'[2]3의2(2)1쪽'!$B$58</f>
        <v>0</v>
      </c>
      <c r="L58" s="142"/>
      <c r="M58" s="142"/>
      <c r="N58" s="142"/>
      <c r="O58" s="38"/>
      <c r="P58" s="47" t="s">
        <v>59</v>
      </c>
      <c r="Q58" s="47"/>
      <c r="R58" s="47"/>
      <c r="S58" s="47"/>
      <c r="T58" s="47"/>
      <c r="U58" s="47"/>
      <c r="V58" s="47"/>
      <c r="W58" s="48"/>
      <c r="X58" s="27">
        <v>118</v>
      </c>
      <c r="Y58" s="38">
        <f>+'[2]3의2(2)2쪽'!AB49</f>
        <v>0</v>
      </c>
      <c r="Z58" s="39"/>
      <c r="AA58" s="39"/>
      <c r="AB58" s="39"/>
      <c r="AC58" s="40"/>
    </row>
    <row r="59" spans="2:29" ht="14.1" customHeight="1">
      <c r="B59" s="35" t="s">
        <v>34</v>
      </c>
      <c r="C59" s="36"/>
      <c r="D59" s="36"/>
      <c r="E59" s="36"/>
      <c r="F59" s="36"/>
      <c r="G59" s="36"/>
      <c r="H59" s="36"/>
      <c r="I59" s="37"/>
      <c r="J59" s="27">
        <v>53</v>
      </c>
      <c r="K59" s="141">
        <f>'[2]3의2(2)1쪽'!$S$59-'[2]3의2(2)1쪽'!$B$59</f>
        <v>0</v>
      </c>
      <c r="L59" s="142"/>
      <c r="M59" s="142"/>
      <c r="N59" s="142"/>
      <c r="O59" s="38"/>
      <c r="P59" s="52" t="s">
        <v>58</v>
      </c>
      <c r="Q59" s="52"/>
      <c r="R59" s="52"/>
      <c r="S59" s="52"/>
      <c r="T59" s="52"/>
      <c r="U59" s="52"/>
      <c r="V59" s="52"/>
      <c r="W59" s="53"/>
      <c r="X59" s="27">
        <v>119</v>
      </c>
      <c r="Y59" s="38">
        <f>+'[2]3의2(2)2쪽'!AB50</f>
        <v>0</v>
      </c>
      <c r="Z59" s="39"/>
      <c r="AA59" s="39"/>
      <c r="AB59" s="39"/>
      <c r="AC59" s="40"/>
    </row>
    <row r="60" spans="2:29" ht="14.1" customHeight="1">
      <c r="B60" s="46" t="s">
        <v>131</v>
      </c>
      <c r="C60" s="47"/>
      <c r="D60" s="47"/>
      <c r="E60" s="47"/>
      <c r="F60" s="47"/>
      <c r="G60" s="47"/>
      <c r="H60" s="47"/>
      <c r="I60" s="48"/>
      <c r="J60" s="27">
        <v>54</v>
      </c>
      <c r="K60" s="141">
        <f>'[2]3의2(2)1쪽'!$S$60-'[2]3의2(2)1쪽'!$B$60</f>
        <v>0</v>
      </c>
      <c r="L60" s="142"/>
      <c r="M60" s="142"/>
      <c r="N60" s="142"/>
      <c r="O60" s="38"/>
      <c r="P60" s="52" t="s">
        <v>55</v>
      </c>
      <c r="Q60" s="52"/>
      <c r="R60" s="52"/>
      <c r="S60" s="52"/>
      <c r="T60" s="52"/>
      <c r="U60" s="52"/>
      <c r="V60" s="52"/>
      <c r="W60" s="53"/>
      <c r="X60" s="27">
        <v>120</v>
      </c>
      <c r="Y60" s="38">
        <f>+'[2]3의2(2)2쪽'!AB51</f>
        <v>0</v>
      </c>
      <c r="Z60" s="39"/>
      <c r="AA60" s="39"/>
      <c r="AB60" s="39"/>
      <c r="AC60" s="40"/>
    </row>
    <row r="61" spans="2:29" ht="14.1" customHeight="1">
      <c r="B61" s="46" t="s">
        <v>132</v>
      </c>
      <c r="C61" s="47"/>
      <c r="D61" s="47"/>
      <c r="E61" s="47"/>
      <c r="F61" s="47"/>
      <c r="G61" s="47"/>
      <c r="H61" s="47"/>
      <c r="I61" s="48"/>
      <c r="J61" s="27">
        <v>55</v>
      </c>
      <c r="K61" s="141">
        <f>'[2]3의2(2)1쪽'!$S$61-'[2]3의2(2)1쪽'!$B$61</f>
        <v>0</v>
      </c>
      <c r="L61" s="142"/>
      <c r="M61" s="142"/>
      <c r="N61" s="142"/>
      <c r="O61" s="38"/>
      <c r="P61" s="52" t="s">
        <v>56</v>
      </c>
      <c r="Q61" s="52"/>
      <c r="R61" s="52"/>
      <c r="S61" s="52"/>
      <c r="T61" s="52"/>
      <c r="U61" s="52"/>
      <c r="V61" s="52"/>
      <c r="W61" s="53"/>
      <c r="X61" s="27">
        <v>121</v>
      </c>
      <c r="Y61" s="38">
        <f>+'[2]3의2(2)2쪽'!AB52</f>
        <v>0</v>
      </c>
      <c r="Z61" s="39"/>
      <c r="AA61" s="39"/>
      <c r="AB61" s="39"/>
      <c r="AC61" s="40"/>
    </row>
    <row r="62" spans="2:29" ht="14.1" customHeight="1">
      <c r="B62" s="46" t="s">
        <v>133</v>
      </c>
      <c r="C62" s="47"/>
      <c r="D62" s="47"/>
      <c r="E62" s="47"/>
      <c r="F62" s="47"/>
      <c r="G62" s="47"/>
      <c r="H62" s="47"/>
      <c r="I62" s="48"/>
      <c r="J62" s="27">
        <v>56</v>
      </c>
      <c r="K62" s="141">
        <f>'[2]3의2(2)1쪽'!$S$62-'[2]3의2(2)1쪽'!$B$62</f>
        <v>0</v>
      </c>
      <c r="L62" s="142"/>
      <c r="M62" s="142"/>
      <c r="N62" s="142"/>
      <c r="O62" s="38"/>
      <c r="P62" s="47" t="s">
        <v>60</v>
      </c>
      <c r="Q62" s="47"/>
      <c r="R62" s="47"/>
      <c r="S62" s="47"/>
      <c r="T62" s="47"/>
      <c r="U62" s="47"/>
      <c r="V62" s="47"/>
      <c r="W62" s="48"/>
      <c r="X62" s="27">
        <v>122</v>
      </c>
      <c r="Y62" s="38">
        <f>+'[2]3의2(2)2쪽'!AB53</f>
        <v>0</v>
      </c>
      <c r="Z62" s="39"/>
      <c r="AA62" s="39"/>
      <c r="AB62" s="39"/>
      <c r="AC62" s="40"/>
    </row>
    <row r="63" spans="2:29" ht="14.1" customHeight="1">
      <c r="B63" s="46" t="s">
        <v>134</v>
      </c>
      <c r="C63" s="47"/>
      <c r="D63" s="47"/>
      <c r="E63" s="47"/>
      <c r="F63" s="47"/>
      <c r="G63" s="47"/>
      <c r="H63" s="47"/>
      <c r="I63" s="48"/>
      <c r="J63" s="27">
        <v>57</v>
      </c>
      <c r="K63" s="141">
        <f>'[2]3의2(2)1쪽'!$S$63-'[2]3의2(2)1쪽'!$B$63</f>
        <v>0</v>
      </c>
      <c r="L63" s="142"/>
      <c r="M63" s="142"/>
      <c r="N63" s="142"/>
      <c r="O63" s="38"/>
      <c r="P63" s="52" t="s">
        <v>58</v>
      </c>
      <c r="Q63" s="52"/>
      <c r="R63" s="52"/>
      <c r="S63" s="52"/>
      <c r="T63" s="52"/>
      <c r="U63" s="52"/>
      <c r="V63" s="52"/>
      <c r="W63" s="53"/>
      <c r="X63" s="27">
        <v>123</v>
      </c>
      <c r="Y63" s="38">
        <f>+'[2]3의2(2)2쪽'!AB54</f>
        <v>0</v>
      </c>
      <c r="Z63" s="39"/>
      <c r="AA63" s="39"/>
      <c r="AB63" s="39"/>
      <c r="AC63" s="40"/>
    </row>
    <row r="64" spans="2:29" ht="14.1" customHeight="1">
      <c r="B64" s="46" t="s">
        <v>135</v>
      </c>
      <c r="C64" s="47"/>
      <c r="D64" s="47"/>
      <c r="E64" s="47"/>
      <c r="F64" s="47"/>
      <c r="G64" s="47"/>
      <c r="H64" s="47"/>
      <c r="I64" s="48"/>
      <c r="J64" s="27">
        <v>58</v>
      </c>
      <c r="K64" s="141">
        <f>'[2]3의2(2)1쪽'!$S$64-'[2]3의2(2)1쪽'!$B$64</f>
        <v>0</v>
      </c>
      <c r="L64" s="142"/>
      <c r="M64" s="142"/>
      <c r="N64" s="142"/>
      <c r="O64" s="38"/>
      <c r="P64" s="52" t="s">
        <v>55</v>
      </c>
      <c r="Q64" s="52"/>
      <c r="R64" s="52"/>
      <c r="S64" s="52"/>
      <c r="T64" s="52"/>
      <c r="U64" s="52"/>
      <c r="V64" s="52"/>
      <c r="W64" s="53"/>
      <c r="X64" s="27">
        <v>124</v>
      </c>
      <c r="Y64" s="38">
        <f>+'[2]3의2(2)2쪽'!AB55</f>
        <v>0</v>
      </c>
      <c r="Z64" s="39"/>
      <c r="AA64" s="39"/>
      <c r="AB64" s="39"/>
      <c r="AC64" s="40"/>
    </row>
    <row r="65" spans="2:29" ht="14.1" customHeight="1">
      <c r="B65" s="46" t="s">
        <v>136</v>
      </c>
      <c r="C65" s="47"/>
      <c r="D65" s="47"/>
      <c r="E65" s="47"/>
      <c r="F65" s="47"/>
      <c r="G65" s="47"/>
      <c r="H65" s="47"/>
      <c r="I65" s="48"/>
      <c r="J65" s="27">
        <v>59</v>
      </c>
      <c r="K65" s="141">
        <f>'[2]3의2(2)1쪽'!$S$65-'[2]3의2(2)1쪽'!$B$65</f>
        <v>0</v>
      </c>
      <c r="L65" s="142"/>
      <c r="M65" s="142"/>
      <c r="N65" s="142"/>
      <c r="O65" s="38"/>
      <c r="P65" s="52" t="s">
        <v>56</v>
      </c>
      <c r="Q65" s="52"/>
      <c r="R65" s="52"/>
      <c r="S65" s="52"/>
      <c r="T65" s="52"/>
      <c r="U65" s="52"/>
      <c r="V65" s="52"/>
      <c r="W65" s="53"/>
      <c r="X65" s="27">
        <v>125</v>
      </c>
      <c r="Y65" s="38">
        <f>+'[2]3의2(2)2쪽'!AB56</f>
        <v>0</v>
      </c>
      <c r="Z65" s="39"/>
      <c r="AA65" s="39"/>
      <c r="AB65" s="39"/>
      <c r="AC65" s="40"/>
    </row>
    <row r="66" spans="2:29" ht="14.1" customHeight="1">
      <c r="B66" s="46" t="s">
        <v>35</v>
      </c>
      <c r="C66" s="47"/>
      <c r="D66" s="47"/>
      <c r="E66" s="47"/>
      <c r="F66" s="47"/>
      <c r="G66" s="47"/>
      <c r="H66" s="47"/>
      <c r="I66" s="48"/>
      <c r="J66" s="27">
        <v>60</v>
      </c>
      <c r="K66" s="141">
        <f>'[2]3의2(2)1쪽'!$S$66-'[2]3의2(2)1쪽'!$B$66</f>
        <v>0</v>
      </c>
      <c r="L66" s="142"/>
      <c r="M66" s="142"/>
      <c r="N66" s="142"/>
      <c r="O66" s="38"/>
      <c r="P66" s="47" t="s">
        <v>61</v>
      </c>
      <c r="Q66" s="47"/>
      <c r="R66" s="47"/>
      <c r="S66" s="47"/>
      <c r="T66" s="47"/>
      <c r="U66" s="47"/>
      <c r="V66" s="47"/>
      <c r="W66" s="48"/>
      <c r="X66" s="27">
        <v>126</v>
      </c>
      <c r="Y66" s="38">
        <f>+'[2]3의2(2)2쪽'!AB57</f>
        <v>0</v>
      </c>
      <c r="Z66" s="39"/>
      <c r="AA66" s="39"/>
      <c r="AB66" s="39"/>
      <c r="AC66" s="40"/>
    </row>
    <row r="67" spans="2:29" ht="14.1" customHeight="1">
      <c r="B67" s="46" t="s">
        <v>36</v>
      </c>
      <c r="C67" s="47"/>
      <c r="D67" s="47"/>
      <c r="E67" s="47"/>
      <c r="F67" s="47"/>
      <c r="G67" s="47"/>
      <c r="H67" s="47"/>
      <c r="I67" s="48"/>
      <c r="J67" s="27">
        <v>61</v>
      </c>
      <c r="K67" s="141">
        <f>'[2]3의2(2)1쪽'!$S$67-'[2]3의2(2)1쪽'!$B$67</f>
        <v>0</v>
      </c>
      <c r="L67" s="142"/>
      <c r="M67" s="142"/>
      <c r="N67" s="142"/>
      <c r="O67" s="38"/>
      <c r="P67" s="52" t="s">
        <v>58</v>
      </c>
      <c r="Q67" s="52"/>
      <c r="R67" s="52"/>
      <c r="S67" s="52"/>
      <c r="T67" s="52"/>
      <c r="U67" s="52"/>
      <c r="V67" s="52"/>
      <c r="W67" s="53"/>
      <c r="X67" s="27">
        <v>127</v>
      </c>
      <c r="Y67" s="38">
        <f>+'[2]3의2(2)2쪽'!AB58</f>
        <v>0</v>
      </c>
      <c r="Z67" s="39"/>
      <c r="AA67" s="39"/>
      <c r="AB67" s="39"/>
      <c r="AC67" s="40"/>
    </row>
    <row r="68" spans="2:29" ht="14.1" customHeight="1">
      <c r="B68" s="49" t="s">
        <v>206</v>
      </c>
      <c r="C68" s="50"/>
      <c r="D68" s="50"/>
      <c r="E68" s="50"/>
      <c r="F68" s="50"/>
      <c r="G68" s="50"/>
      <c r="H68" s="50"/>
      <c r="I68" s="51"/>
      <c r="J68" s="28">
        <v>62</v>
      </c>
      <c r="K68" s="141">
        <f>'[2]3의2(2)1쪽'!$S$68-'[2]3의2(2)1쪽'!$B$68</f>
        <v>0</v>
      </c>
      <c r="L68" s="142"/>
      <c r="M68" s="142"/>
      <c r="N68" s="142"/>
      <c r="O68" s="38"/>
      <c r="P68" s="44" t="s">
        <v>55</v>
      </c>
      <c r="Q68" s="44"/>
      <c r="R68" s="44"/>
      <c r="S68" s="44"/>
      <c r="T68" s="44"/>
      <c r="U68" s="44"/>
      <c r="V68" s="44"/>
      <c r="W68" s="45"/>
      <c r="X68" s="28">
        <v>128</v>
      </c>
      <c r="Y68" s="38">
        <f>+'[2]3의2(2)2쪽'!AB59</f>
        <v>0</v>
      </c>
      <c r="Z68" s="39"/>
      <c r="AA68" s="39"/>
      <c r="AB68" s="39"/>
      <c r="AC68" s="40"/>
    </row>
    <row r="69" spans="2:29" ht="17.25" customHeight="1">
      <c r="AC69" s="14" t="s">
        <v>13</v>
      </c>
    </row>
    <row r="70" spans="2:29" ht="17.25" customHeight="1"/>
    <row r="71" spans="2:29" ht="17.25" customHeight="1"/>
  </sheetData>
  <mergeCells count="217">
    <mergeCell ref="P65:W65"/>
    <mergeCell ref="Y65:AC65"/>
    <mergeCell ref="K63:O63"/>
    <mergeCell ref="P63:W63"/>
    <mergeCell ref="Y63:AC63"/>
    <mergeCell ref="P64:W64"/>
    <mergeCell ref="Y64:AC64"/>
    <mergeCell ref="Y19:AC19"/>
    <mergeCell ref="B12:AC12"/>
    <mergeCell ref="B15:G15"/>
    <mergeCell ref="H15:O15"/>
    <mergeCell ref="P15:S16"/>
    <mergeCell ref="T15:W16"/>
    <mergeCell ref="X15:AC16"/>
    <mergeCell ref="B16:G16"/>
    <mergeCell ref="H16:O16"/>
    <mergeCell ref="M13:R13"/>
    <mergeCell ref="P21:W21"/>
    <mergeCell ref="Y21:AC21"/>
    <mergeCell ref="B17:AC17"/>
    <mergeCell ref="B18:I18"/>
    <mergeCell ref="K18:O18"/>
    <mergeCell ref="P18:W18"/>
    <mergeCell ref="Y18:AC18"/>
    <mergeCell ref="B22:I22"/>
    <mergeCell ref="K22:O22"/>
    <mergeCell ref="P25:W25"/>
    <mergeCell ref="Y25:AC25"/>
    <mergeCell ref="B25:I25"/>
    <mergeCell ref="K25:O25"/>
    <mergeCell ref="P26:W26"/>
    <mergeCell ref="Y26:AC26"/>
    <mergeCell ref="B19:I19"/>
    <mergeCell ref="K19:O19"/>
    <mergeCell ref="P19:W19"/>
    <mergeCell ref="P22:W22"/>
    <mergeCell ref="Y22:AC22"/>
    <mergeCell ref="P23:W23"/>
    <mergeCell ref="Y23:AC23"/>
    <mergeCell ref="B20:I20"/>
    <mergeCell ref="K20:O20"/>
    <mergeCell ref="P20:W20"/>
    <mergeCell ref="Y20:AC20"/>
    <mergeCell ref="B21:I21"/>
    <mergeCell ref="K21:O21"/>
    <mergeCell ref="B23:I23"/>
    <mergeCell ref="K23:O23"/>
    <mergeCell ref="B28:I28"/>
    <mergeCell ref="K28:O28"/>
    <mergeCell ref="B27:I27"/>
    <mergeCell ref="K27:O27"/>
    <mergeCell ref="P24:W24"/>
    <mergeCell ref="Y24:AC24"/>
    <mergeCell ref="P27:W27"/>
    <mergeCell ref="Y27:AC27"/>
    <mergeCell ref="B26:I26"/>
    <mergeCell ref="K26:O26"/>
    <mergeCell ref="B24:I24"/>
    <mergeCell ref="K24:O24"/>
    <mergeCell ref="B29:I29"/>
    <mergeCell ref="K29:O29"/>
    <mergeCell ref="B45:I45"/>
    <mergeCell ref="K45:O45"/>
    <mergeCell ref="B30:I30"/>
    <mergeCell ref="K30:O30"/>
    <mergeCell ref="B31:I31"/>
    <mergeCell ref="K31:O31"/>
    <mergeCell ref="B32:I32"/>
    <mergeCell ref="K32:O32"/>
    <mergeCell ref="B35:I35"/>
    <mergeCell ref="K35:O35"/>
    <mergeCell ref="B38:I38"/>
    <mergeCell ref="K38:O38"/>
    <mergeCell ref="B37:I37"/>
    <mergeCell ref="K37:O37"/>
    <mergeCell ref="B40:I40"/>
    <mergeCell ref="K40:O40"/>
    <mergeCell ref="B39:I39"/>
    <mergeCell ref="K39:O39"/>
    <mergeCell ref="B42:I42"/>
    <mergeCell ref="K42:O42"/>
    <mergeCell ref="B41:I41"/>
    <mergeCell ref="K41:O41"/>
    <mergeCell ref="P45:W45"/>
    <mergeCell ref="Y45:AC45"/>
    <mergeCell ref="P28:W28"/>
    <mergeCell ref="Y28:AC28"/>
    <mergeCell ref="P29:W29"/>
    <mergeCell ref="Y29:AC29"/>
    <mergeCell ref="P30:W30"/>
    <mergeCell ref="Y30:AC30"/>
    <mergeCell ref="P31:W31"/>
    <mergeCell ref="Y31:AC31"/>
    <mergeCell ref="P35:W35"/>
    <mergeCell ref="Y35:AC35"/>
    <mergeCell ref="P38:W38"/>
    <mergeCell ref="Y38:AC38"/>
    <mergeCell ref="P37:W37"/>
    <mergeCell ref="Y37:AC37"/>
    <mergeCell ref="P40:W40"/>
    <mergeCell ref="Y40:AC40"/>
    <mergeCell ref="P39:W39"/>
    <mergeCell ref="Y39:AC39"/>
    <mergeCell ref="P42:W42"/>
    <mergeCell ref="Y42:AC42"/>
    <mergeCell ref="P41:W41"/>
    <mergeCell ref="Y41:AC41"/>
    <mergeCell ref="B48:I48"/>
    <mergeCell ref="K48:O48"/>
    <mergeCell ref="B51:I51"/>
    <mergeCell ref="K51:O51"/>
    <mergeCell ref="P50:W50"/>
    <mergeCell ref="P48:W48"/>
    <mergeCell ref="Y48:AC48"/>
    <mergeCell ref="P46:W46"/>
    <mergeCell ref="Y46:AC46"/>
    <mergeCell ref="B46:I46"/>
    <mergeCell ref="K46:O46"/>
    <mergeCell ref="P47:W47"/>
    <mergeCell ref="Y47:AC47"/>
    <mergeCell ref="B47:I47"/>
    <mergeCell ref="K47:O47"/>
    <mergeCell ref="Y50:AC50"/>
    <mergeCell ref="B49:I49"/>
    <mergeCell ref="K49:O49"/>
    <mergeCell ref="P51:W51"/>
    <mergeCell ref="Y51:AC51"/>
    <mergeCell ref="P52:W52"/>
    <mergeCell ref="Y52:AC52"/>
    <mergeCell ref="P54:W54"/>
    <mergeCell ref="Y54:AC54"/>
    <mergeCell ref="P49:W49"/>
    <mergeCell ref="Y49:AC49"/>
    <mergeCell ref="B54:I54"/>
    <mergeCell ref="K54:O54"/>
    <mergeCell ref="P53:W53"/>
    <mergeCell ref="Y53:AC53"/>
    <mergeCell ref="B53:I53"/>
    <mergeCell ref="K53:O53"/>
    <mergeCell ref="B52:I52"/>
    <mergeCell ref="K52:O52"/>
    <mergeCell ref="B50:I50"/>
    <mergeCell ref="K50:O50"/>
    <mergeCell ref="P61:W61"/>
    <mergeCell ref="Y60:AC60"/>
    <mergeCell ref="B62:I62"/>
    <mergeCell ref="K62:O62"/>
    <mergeCell ref="P62:W62"/>
    <mergeCell ref="Y62:AC62"/>
    <mergeCell ref="Y61:AC61"/>
    <mergeCell ref="P55:W55"/>
    <mergeCell ref="Y55:AC55"/>
    <mergeCell ref="B55:I55"/>
    <mergeCell ref="K55:O55"/>
    <mergeCell ref="P56:W56"/>
    <mergeCell ref="Y56:AC56"/>
    <mergeCell ref="B56:I56"/>
    <mergeCell ref="K56:O56"/>
    <mergeCell ref="P57:W57"/>
    <mergeCell ref="Y57:AC57"/>
    <mergeCell ref="B64:I64"/>
    <mergeCell ref="K64:O64"/>
    <mergeCell ref="B59:I59"/>
    <mergeCell ref="K59:O59"/>
    <mergeCell ref="B63:I63"/>
    <mergeCell ref="B61:I61"/>
    <mergeCell ref="K61:O61"/>
    <mergeCell ref="B60:I60"/>
    <mergeCell ref="K60:O60"/>
    <mergeCell ref="B5:AC5"/>
    <mergeCell ref="C7:K7"/>
    <mergeCell ref="B9:AC9"/>
    <mergeCell ref="B67:I67"/>
    <mergeCell ref="K67:O67"/>
    <mergeCell ref="P60:W60"/>
    <mergeCell ref="B65:I65"/>
    <mergeCell ref="K65:O65"/>
    <mergeCell ref="P59:W59"/>
    <mergeCell ref="Y59:AC59"/>
    <mergeCell ref="B34:I34"/>
    <mergeCell ref="K34:O34"/>
    <mergeCell ref="P34:W34"/>
    <mergeCell ref="Y34:AC34"/>
    <mergeCell ref="P32:W32"/>
    <mergeCell ref="Y32:AC32"/>
    <mergeCell ref="B33:I33"/>
    <mergeCell ref="K33:O33"/>
    <mergeCell ref="P33:W33"/>
    <mergeCell ref="Y33:AC33"/>
    <mergeCell ref="B36:I36"/>
    <mergeCell ref="K36:O36"/>
    <mergeCell ref="P36:W36"/>
    <mergeCell ref="Y36:AC36"/>
    <mergeCell ref="B44:I44"/>
    <mergeCell ref="K44:O44"/>
    <mergeCell ref="P44:W44"/>
    <mergeCell ref="Y44:AC44"/>
    <mergeCell ref="B43:I43"/>
    <mergeCell ref="K43:O43"/>
    <mergeCell ref="P43:W43"/>
    <mergeCell ref="Y43:AC43"/>
    <mergeCell ref="P68:W68"/>
    <mergeCell ref="Y68:AC68"/>
    <mergeCell ref="B66:I66"/>
    <mergeCell ref="K66:O66"/>
    <mergeCell ref="B68:I68"/>
    <mergeCell ref="K68:O68"/>
    <mergeCell ref="P66:W66"/>
    <mergeCell ref="Y66:AC66"/>
    <mergeCell ref="P67:W67"/>
    <mergeCell ref="Y67:AC67"/>
    <mergeCell ref="P58:W58"/>
    <mergeCell ref="Y58:AC58"/>
    <mergeCell ref="B57:I57"/>
    <mergeCell ref="K57:O57"/>
    <mergeCell ref="B58:I58"/>
    <mergeCell ref="K58:O58"/>
  </mergeCells>
  <phoneticPr fontId="3" type="noConversion"/>
  <hyperlinks>
    <hyperlink ref="C7:K7" r:id="rId1" display="합계표준재무상태표(일반법인용)" xr:uid="{77444F23-FA40-42E4-BE32-F0A52FFBB126}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85" fitToHeight="2" orientation="portrait" blackAndWhite="1" r:id="rId2"/>
  <headerFooter alignWithMargins="0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B5:AD71"/>
  <sheetViews>
    <sheetView showGridLines="0" showZeros="0" zoomScaleNormal="100" workbookViewId="0"/>
  </sheetViews>
  <sheetFormatPr defaultColWidth="9.375" defaultRowHeight="10.8"/>
  <cols>
    <col min="1" max="1" width="2.875" style="15" customWidth="1"/>
    <col min="2" max="29" width="4" style="15" customWidth="1"/>
    <col min="30" max="16384" width="9.375" style="15"/>
  </cols>
  <sheetData>
    <row r="5" spans="2:29" ht="20.100000000000001" customHeight="1">
      <c r="B5" s="54" t="s">
        <v>14</v>
      </c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6"/>
    </row>
    <row r="6" spans="2:29" ht="8.1" customHeight="1">
      <c r="B6" s="16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8"/>
    </row>
    <row r="7" spans="2:29">
      <c r="B7" s="16"/>
      <c r="C7" s="57" t="s">
        <v>238</v>
      </c>
      <c r="D7" s="57"/>
      <c r="E7" s="57"/>
      <c r="F7" s="57"/>
      <c r="G7" s="57"/>
      <c r="H7" s="57"/>
      <c r="I7" s="57"/>
      <c r="J7" s="57"/>
      <c r="K7" s="5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8"/>
    </row>
    <row r="8" spans="2:29" ht="8.1" customHeight="1">
      <c r="B8" s="16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8"/>
    </row>
    <row r="9" spans="2:29" ht="50.1" customHeight="1">
      <c r="B9" s="58" t="str">
        <f>'3의2(1)1쪽'!B9:AC9</f>
        <v>• 전자신고 대상서식(A112,A113)
• 합계표준재무상태표[3호의2(2)] 서식 값을 불러오기하여 표시합니다.
   (본 서식 작성에 앞서 합계표준재무상태표 서식을 먼저 작성하여야 합니다)</v>
      </c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60"/>
    </row>
    <row r="11" spans="2:29">
      <c r="B11" t="s">
        <v>235</v>
      </c>
      <c r="AC11" s="19" t="s">
        <v>199</v>
      </c>
    </row>
    <row r="12" spans="2:29" ht="15.75" customHeight="1">
      <c r="B12" s="68" t="s">
        <v>237</v>
      </c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70"/>
    </row>
    <row r="13" spans="2:29" ht="15.75" customHeight="1">
      <c r="B13" s="2"/>
      <c r="C13" s="3"/>
      <c r="D13" s="3"/>
      <c r="E13" s="3"/>
      <c r="F13" s="3"/>
      <c r="G13" s="3"/>
      <c r="H13" s="3"/>
      <c r="I13" s="3"/>
      <c r="J13" s="3"/>
      <c r="K13" s="3"/>
      <c r="L13" s="3"/>
      <c r="M13" s="83" t="s">
        <v>1</v>
      </c>
      <c r="N13" s="83"/>
      <c r="O13" s="83"/>
      <c r="P13" s="83"/>
      <c r="Q13" s="83"/>
      <c r="R13" s="83"/>
      <c r="S13" s="3"/>
      <c r="T13" s="3"/>
      <c r="U13" s="3"/>
      <c r="V13" s="3"/>
      <c r="W13" s="3"/>
      <c r="X13" s="3"/>
      <c r="Y13" s="3"/>
      <c r="Z13" s="3"/>
      <c r="AA13" s="3"/>
      <c r="AB13" s="3"/>
      <c r="AC13" s="20" t="s">
        <v>2</v>
      </c>
    </row>
    <row r="14" spans="2:29" ht="14.1" customHeight="1">
      <c r="B14" s="21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3"/>
    </row>
    <row r="15" spans="2:29" ht="14.1" customHeight="1">
      <c r="B15" s="92" t="s">
        <v>3</v>
      </c>
      <c r="C15" s="93"/>
      <c r="D15" s="93"/>
      <c r="E15" s="93"/>
      <c r="F15" s="93"/>
      <c r="G15" s="93"/>
      <c r="H15" s="94">
        <f>'3의2(1)1쪽'!H15:O15</f>
        <v>2038111111</v>
      </c>
      <c r="I15" s="94"/>
      <c r="J15" s="94"/>
      <c r="K15" s="94"/>
      <c r="L15" s="94"/>
      <c r="M15" s="94"/>
      <c r="N15" s="94"/>
      <c r="O15" s="94"/>
      <c r="P15" s="95" t="s">
        <v>4</v>
      </c>
      <c r="Q15" s="95"/>
      <c r="R15" s="95"/>
      <c r="S15" s="95"/>
      <c r="T15" s="96" t="str">
        <f>'3의2(1)1쪽'!T15:W16</f>
        <v>조세물산</v>
      </c>
      <c r="U15" s="97"/>
      <c r="V15" s="97"/>
      <c r="W15" s="98"/>
      <c r="X15" s="102">
        <f>[1]기본정보!F16</f>
        <v>44561</v>
      </c>
      <c r="Y15" s="102"/>
      <c r="Z15" s="102"/>
      <c r="AA15" s="102"/>
      <c r="AB15" s="102"/>
      <c r="AC15" s="103"/>
    </row>
    <row r="16" spans="2:29" ht="14.1" customHeight="1">
      <c r="B16" s="92" t="s">
        <v>5</v>
      </c>
      <c r="C16" s="93"/>
      <c r="D16" s="93"/>
      <c r="E16" s="93"/>
      <c r="F16" s="93"/>
      <c r="G16" s="93"/>
      <c r="H16" s="104">
        <f>'3의2(1)1쪽'!H16:O16</f>
        <v>1101112222222</v>
      </c>
      <c r="I16" s="104"/>
      <c r="J16" s="104"/>
      <c r="K16" s="104"/>
      <c r="L16" s="104"/>
      <c r="M16" s="104"/>
      <c r="N16" s="104"/>
      <c r="O16" s="104"/>
      <c r="P16" s="95"/>
      <c r="Q16" s="95"/>
      <c r="R16" s="95"/>
      <c r="S16" s="95"/>
      <c r="T16" s="99"/>
      <c r="U16" s="100"/>
      <c r="V16" s="100"/>
      <c r="W16" s="101"/>
      <c r="X16" s="102"/>
      <c r="Y16" s="102"/>
      <c r="Z16" s="102"/>
      <c r="AA16" s="102"/>
      <c r="AB16" s="102"/>
      <c r="AC16" s="103"/>
    </row>
    <row r="17" spans="2:29" ht="14.1" customHeight="1">
      <c r="B17" s="84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6"/>
    </row>
    <row r="18" spans="2:29" ht="14.1" customHeight="1">
      <c r="B18" s="106" t="s">
        <v>6</v>
      </c>
      <c r="C18" s="95"/>
      <c r="D18" s="95"/>
      <c r="E18" s="95"/>
      <c r="F18" s="95"/>
      <c r="G18" s="95"/>
      <c r="H18" s="95"/>
      <c r="I18" s="95"/>
      <c r="J18" s="29" t="s">
        <v>7</v>
      </c>
      <c r="K18" s="95" t="s">
        <v>8</v>
      </c>
      <c r="L18" s="95"/>
      <c r="M18" s="95"/>
      <c r="N18" s="95"/>
      <c r="O18" s="95"/>
      <c r="P18" s="95" t="s">
        <v>6</v>
      </c>
      <c r="Q18" s="95"/>
      <c r="R18" s="95"/>
      <c r="S18" s="95"/>
      <c r="T18" s="95"/>
      <c r="U18" s="95"/>
      <c r="V18" s="95"/>
      <c r="W18" s="95"/>
      <c r="X18" s="29" t="s">
        <v>7</v>
      </c>
      <c r="Y18" s="95" t="s">
        <v>8</v>
      </c>
      <c r="Z18" s="95"/>
      <c r="AA18" s="95"/>
      <c r="AB18" s="95"/>
      <c r="AC18" s="107"/>
    </row>
    <row r="19" spans="2:29" ht="14.1" customHeight="1">
      <c r="B19" s="92" t="s">
        <v>62</v>
      </c>
      <c r="C19" s="93"/>
      <c r="D19" s="93"/>
      <c r="E19" s="93"/>
      <c r="F19" s="93"/>
      <c r="G19" s="93"/>
      <c r="H19" s="93"/>
      <c r="I19" s="105"/>
      <c r="J19" s="27">
        <v>129</v>
      </c>
      <c r="K19" s="89">
        <f>'[2]3의2(2)3쪽'!AB10</f>
        <v>-604500</v>
      </c>
      <c r="L19" s="90"/>
      <c r="M19" s="90"/>
      <c r="N19" s="90"/>
      <c r="O19" s="90"/>
      <c r="P19" s="93" t="s">
        <v>77</v>
      </c>
      <c r="Q19" s="93"/>
      <c r="R19" s="93"/>
      <c r="S19" s="93"/>
      <c r="T19" s="93"/>
      <c r="U19" s="93"/>
      <c r="V19" s="93"/>
      <c r="W19" s="105"/>
      <c r="X19" s="27">
        <v>203</v>
      </c>
      <c r="Y19" s="89">
        <f>+'[2]3의2(2)4쪽'!AB10</f>
        <v>0</v>
      </c>
      <c r="Z19" s="90"/>
      <c r="AA19" s="90"/>
      <c r="AB19" s="90"/>
      <c r="AC19" s="91"/>
    </row>
    <row r="20" spans="2:29" ht="14.1" customHeight="1">
      <c r="B20" s="46" t="s">
        <v>63</v>
      </c>
      <c r="C20" s="47"/>
      <c r="D20" s="47"/>
      <c r="E20" s="47"/>
      <c r="F20" s="47"/>
      <c r="G20" s="47"/>
      <c r="H20" s="47"/>
      <c r="I20" s="48"/>
      <c r="J20" s="27">
        <v>130</v>
      </c>
      <c r="K20" s="89">
        <f>'[2]3의2(2)3쪽'!AB11</f>
        <v>3199500</v>
      </c>
      <c r="L20" s="90"/>
      <c r="M20" s="90"/>
      <c r="N20" s="90"/>
      <c r="O20" s="90"/>
      <c r="P20" s="93" t="s">
        <v>78</v>
      </c>
      <c r="Q20" s="93"/>
      <c r="R20" s="93"/>
      <c r="S20" s="93"/>
      <c r="T20" s="93"/>
      <c r="U20" s="93"/>
      <c r="V20" s="93"/>
      <c r="W20" s="105"/>
      <c r="X20" s="27">
        <v>204</v>
      </c>
      <c r="Y20" s="89">
        <f>+'[2]3의2(2)4쪽'!AB11</f>
        <v>0</v>
      </c>
      <c r="Z20" s="90"/>
      <c r="AA20" s="90"/>
      <c r="AB20" s="90"/>
      <c r="AC20" s="91"/>
    </row>
    <row r="21" spans="2:29" ht="14.1" customHeight="1">
      <c r="B21" s="92" t="s">
        <v>64</v>
      </c>
      <c r="C21" s="93"/>
      <c r="D21" s="93"/>
      <c r="E21" s="93"/>
      <c r="F21" s="93"/>
      <c r="G21" s="93"/>
      <c r="H21" s="93"/>
      <c r="I21" s="105"/>
      <c r="J21" s="27">
        <v>131</v>
      </c>
      <c r="K21" s="89">
        <f>'[2]3의2(2)3쪽'!AB12</f>
        <v>0</v>
      </c>
      <c r="L21" s="90"/>
      <c r="M21" s="90"/>
      <c r="N21" s="90"/>
      <c r="O21" s="90"/>
      <c r="P21" s="47" t="s">
        <v>118</v>
      </c>
      <c r="Q21" s="47"/>
      <c r="R21" s="47"/>
      <c r="S21" s="47"/>
      <c r="T21" s="47"/>
      <c r="U21" s="47"/>
      <c r="V21" s="47"/>
      <c r="W21" s="48"/>
      <c r="X21" s="27">
        <v>205</v>
      </c>
      <c r="Y21" s="89">
        <f>+'[2]3의2(2)4쪽'!AB12</f>
        <v>0</v>
      </c>
      <c r="Z21" s="90"/>
      <c r="AA21" s="90"/>
      <c r="AB21" s="90"/>
      <c r="AC21" s="91"/>
    </row>
    <row r="22" spans="2:29" ht="14.1" customHeight="1">
      <c r="B22" s="92" t="s">
        <v>65</v>
      </c>
      <c r="C22" s="93"/>
      <c r="D22" s="93"/>
      <c r="E22" s="93"/>
      <c r="F22" s="93"/>
      <c r="G22" s="93"/>
      <c r="H22" s="93"/>
      <c r="I22" s="105"/>
      <c r="J22" s="27">
        <v>132</v>
      </c>
      <c r="K22" s="89">
        <f>'[2]3의2(2)3쪽'!AB13</f>
        <v>43000</v>
      </c>
      <c r="L22" s="90"/>
      <c r="M22" s="90"/>
      <c r="N22" s="90"/>
      <c r="O22" s="90"/>
      <c r="P22" s="93" t="s">
        <v>119</v>
      </c>
      <c r="Q22" s="93"/>
      <c r="R22" s="93"/>
      <c r="S22" s="93"/>
      <c r="T22" s="93"/>
      <c r="U22" s="93"/>
      <c r="V22" s="93"/>
      <c r="W22" s="105"/>
      <c r="X22" s="27">
        <v>206</v>
      </c>
      <c r="Y22" s="89">
        <f>+'[2]3의2(2)4쪽'!AB13</f>
        <v>0</v>
      </c>
      <c r="Z22" s="90"/>
      <c r="AA22" s="90"/>
      <c r="AB22" s="90"/>
      <c r="AC22" s="91"/>
    </row>
    <row r="23" spans="2:29" ht="14.1" customHeight="1">
      <c r="B23" s="92" t="s">
        <v>62</v>
      </c>
      <c r="C23" s="93"/>
      <c r="D23" s="93"/>
      <c r="E23" s="93"/>
      <c r="F23" s="93"/>
      <c r="G23" s="93"/>
      <c r="H23" s="93"/>
      <c r="I23" s="105"/>
      <c r="J23" s="27">
        <v>133</v>
      </c>
      <c r="K23" s="89">
        <f>'[2]3의2(2)3쪽'!AB14</f>
        <v>0</v>
      </c>
      <c r="L23" s="90"/>
      <c r="M23" s="90"/>
      <c r="N23" s="90"/>
      <c r="O23" s="90"/>
      <c r="P23" s="93" t="s">
        <v>77</v>
      </c>
      <c r="Q23" s="93"/>
      <c r="R23" s="93"/>
      <c r="S23" s="93"/>
      <c r="T23" s="93"/>
      <c r="U23" s="93"/>
      <c r="V23" s="93"/>
      <c r="W23" s="105"/>
      <c r="X23" s="27">
        <v>207</v>
      </c>
      <c r="Y23" s="89">
        <f>+'[2]3의2(2)4쪽'!AB14</f>
        <v>0</v>
      </c>
      <c r="Z23" s="90"/>
      <c r="AA23" s="90"/>
      <c r="AB23" s="90"/>
      <c r="AC23" s="91"/>
    </row>
    <row r="24" spans="2:29" ht="14.1" customHeight="1">
      <c r="B24" s="46" t="s">
        <v>138</v>
      </c>
      <c r="C24" s="47"/>
      <c r="D24" s="47"/>
      <c r="E24" s="47"/>
      <c r="F24" s="47"/>
      <c r="G24" s="47"/>
      <c r="H24" s="47"/>
      <c r="I24" s="48"/>
      <c r="J24" s="27">
        <v>134</v>
      </c>
      <c r="K24" s="89">
        <f>'[2]3의2(2)3쪽'!AB15</f>
        <v>0</v>
      </c>
      <c r="L24" s="90"/>
      <c r="M24" s="90"/>
      <c r="N24" s="90"/>
      <c r="O24" s="90"/>
      <c r="P24" s="93" t="s">
        <v>78</v>
      </c>
      <c r="Q24" s="93"/>
      <c r="R24" s="93"/>
      <c r="S24" s="93"/>
      <c r="T24" s="93"/>
      <c r="U24" s="93"/>
      <c r="V24" s="93"/>
      <c r="W24" s="105"/>
      <c r="X24" s="27">
        <v>208</v>
      </c>
      <c r="Y24" s="89">
        <f>+'[2]3의2(2)4쪽'!AB15</f>
        <v>0</v>
      </c>
      <c r="Z24" s="90"/>
      <c r="AA24" s="90"/>
      <c r="AB24" s="90"/>
      <c r="AC24" s="91"/>
    </row>
    <row r="25" spans="2:29" ht="14.1" customHeight="1">
      <c r="B25" s="92" t="s">
        <v>64</v>
      </c>
      <c r="C25" s="93"/>
      <c r="D25" s="93"/>
      <c r="E25" s="93"/>
      <c r="F25" s="93"/>
      <c r="G25" s="93"/>
      <c r="H25" s="93"/>
      <c r="I25" s="105"/>
      <c r="J25" s="27">
        <v>135</v>
      </c>
      <c r="K25" s="89">
        <f>'[2]3의2(2)3쪽'!AB16</f>
        <v>0</v>
      </c>
      <c r="L25" s="90"/>
      <c r="M25" s="90"/>
      <c r="N25" s="90"/>
      <c r="O25" s="90"/>
      <c r="P25" s="93" t="s">
        <v>120</v>
      </c>
      <c r="Q25" s="93"/>
      <c r="R25" s="93"/>
      <c r="S25" s="93"/>
      <c r="T25" s="93"/>
      <c r="U25" s="93"/>
      <c r="V25" s="93"/>
      <c r="W25" s="105"/>
      <c r="X25" s="27">
        <v>209</v>
      </c>
      <c r="Y25" s="89">
        <f>+'[2]3의2(2)4쪽'!AB16</f>
        <v>0</v>
      </c>
      <c r="Z25" s="90"/>
      <c r="AA25" s="90"/>
      <c r="AB25" s="90"/>
      <c r="AC25" s="91"/>
    </row>
    <row r="26" spans="2:29" ht="14.1" customHeight="1">
      <c r="B26" s="92" t="s">
        <v>65</v>
      </c>
      <c r="C26" s="93"/>
      <c r="D26" s="93"/>
      <c r="E26" s="93"/>
      <c r="F26" s="93"/>
      <c r="G26" s="93"/>
      <c r="H26" s="93"/>
      <c r="I26" s="105"/>
      <c r="J26" s="27">
        <v>136</v>
      </c>
      <c r="K26" s="89">
        <f>'[2]3의2(2)3쪽'!AB17</f>
        <v>-44800</v>
      </c>
      <c r="L26" s="90"/>
      <c r="M26" s="90"/>
      <c r="N26" s="90"/>
      <c r="O26" s="90"/>
      <c r="P26" s="93" t="s">
        <v>77</v>
      </c>
      <c r="Q26" s="93"/>
      <c r="R26" s="93"/>
      <c r="S26" s="93"/>
      <c r="T26" s="93"/>
      <c r="U26" s="93"/>
      <c r="V26" s="93"/>
      <c r="W26" s="105"/>
      <c r="X26" s="27">
        <v>210</v>
      </c>
      <c r="Y26" s="89">
        <f>+'[2]3의2(2)4쪽'!AB17</f>
        <v>0</v>
      </c>
      <c r="Z26" s="90"/>
      <c r="AA26" s="90"/>
      <c r="AB26" s="90"/>
      <c r="AC26" s="91"/>
    </row>
    <row r="27" spans="2:29" ht="14.1" customHeight="1">
      <c r="B27" s="92" t="s">
        <v>62</v>
      </c>
      <c r="C27" s="93"/>
      <c r="D27" s="93"/>
      <c r="E27" s="93"/>
      <c r="F27" s="93"/>
      <c r="G27" s="93"/>
      <c r="H27" s="93"/>
      <c r="I27" s="105"/>
      <c r="J27" s="27">
        <v>137</v>
      </c>
      <c r="K27" s="89">
        <f>'[2]3의2(2)3쪽'!AB18</f>
        <v>0</v>
      </c>
      <c r="L27" s="90"/>
      <c r="M27" s="90"/>
      <c r="N27" s="90"/>
      <c r="O27" s="90"/>
      <c r="P27" s="93" t="s">
        <v>78</v>
      </c>
      <c r="Q27" s="93"/>
      <c r="R27" s="93"/>
      <c r="S27" s="93"/>
      <c r="T27" s="93"/>
      <c r="U27" s="93"/>
      <c r="V27" s="93"/>
      <c r="W27" s="105"/>
      <c r="X27" s="27">
        <v>211</v>
      </c>
      <c r="Y27" s="89">
        <f>+'[2]3의2(2)4쪽'!AB18</f>
        <v>0</v>
      </c>
      <c r="Z27" s="90"/>
      <c r="AA27" s="90"/>
      <c r="AB27" s="90"/>
      <c r="AC27" s="91"/>
    </row>
    <row r="28" spans="2:29" ht="14.1" customHeight="1">
      <c r="B28" s="46" t="s">
        <v>139</v>
      </c>
      <c r="C28" s="47"/>
      <c r="D28" s="47"/>
      <c r="E28" s="47"/>
      <c r="F28" s="47"/>
      <c r="G28" s="47"/>
      <c r="H28" s="47"/>
      <c r="I28" s="48"/>
      <c r="J28" s="27">
        <v>138</v>
      </c>
      <c r="K28" s="89">
        <f>'[2]3의2(2)3쪽'!AB19</f>
        <v>0</v>
      </c>
      <c r="L28" s="90"/>
      <c r="M28" s="90"/>
      <c r="N28" s="90"/>
      <c r="O28" s="90"/>
      <c r="P28" s="93" t="s">
        <v>121</v>
      </c>
      <c r="Q28" s="93"/>
      <c r="R28" s="93"/>
      <c r="S28" s="93"/>
      <c r="T28" s="93"/>
      <c r="U28" s="93"/>
      <c r="V28" s="93"/>
      <c r="W28" s="105"/>
      <c r="X28" s="27">
        <v>212</v>
      </c>
      <c r="Y28" s="89">
        <f>+'[2]3의2(2)4쪽'!AB19</f>
        <v>0</v>
      </c>
      <c r="Z28" s="90"/>
      <c r="AA28" s="90"/>
      <c r="AB28" s="90"/>
      <c r="AC28" s="91"/>
    </row>
    <row r="29" spans="2:29" ht="14.1" customHeight="1">
      <c r="B29" s="92" t="s">
        <v>65</v>
      </c>
      <c r="C29" s="93"/>
      <c r="D29" s="93"/>
      <c r="E29" s="93"/>
      <c r="F29" s="93"/>
      <c r="G29" s="93"/>
      <c r="H29" s="93"/>
      <c r="I29" s="105"/>
      <c r="J29" s="27">
        <v>139</v>
      </c>
      <c r="K29" s="89">
        <f>'[2]3의2(2)3쪽'!AB20</f>
        <v>-82100</v>
      </c>
      <c r="L29" s="90"/>
      <c r="M29" s="90"/>
      <c r="N29" s="90"/>
      <c r="O29" s="90"/>
      <c r="P29" s="93" t="s">
        <v>77</v>
      </c>
      <c r="Q29" s="93"/>
      <c r="R29" s="93"/>
      <c r="S29" s="93"/>
      <c r="T29" s="93"/>
      <c r="U29" s="93"/>
      <c r="V29" s="93"/>
      <c r="W29" s="105"/>
      <c r="X29" s="27">
        <v>213</v>
      </c>
      <c r="Y29" s="89">
        <f>+'[2]3의2(2)4쪽'!AB20</f>
        <v>0</v>
      </c>
      <c r="Z29" s="90"/>
      <c r="AA29" s="90"/>
      <c r="AB29" s="90"/>
      <c r="AC29" s="91"/>
    </row>
    <row r="30" spans="2:29" ht="14.1" customHeight="1">
      <c r="B30" s="92" t="s">
        <v>62</v>
      </c>
      <c r="C30" s="93"/>
      <c r="D30" s="93"/>
      <c r="E30" s="93"/>
      <c r="F30" s="93"/>
      <c r="G30" s="93"/>
      <c r="H30" s="93"/>
      <c r="I30" s="105"/>
      <c r="J30" s="27">
        <v>140</v>
      </c>
      <c r="K30" s="89">
        <f>'[2]3의2(2)3쪽'!AB21</f>
        <v>0</v>
      </c>
      <c r="L30" s="90"/>
      <c r="M30" s="90"/>
      <c r="N30" s="90"/>
      <c r="O30" s="90"/>
      <c r="P30" s="93" t="s">
        <v>78</v>
      </c>
      <c r="Q30" s="93"/>
      <c r="R30" s="93"/>
      <c r="S30" s="93"/>
      <c r="T30" s="93"/>
      <c r="U30" s="93"/>
      <c r="V30" s="93"/>
      <c r="W30" s="105"/>
      <c r="X30" s="27">
        <v>214</v>
      </c>
      <c r="Y30" s="89">
        <f>+'[2]3의2(2)4쪽'!AB21</f>
        <v>0</v>
      </c>
      <c r="Z30" s="90"/>
      <c r="AA30" s="90"/>
      <c r="AB30" s="90"/>
      <c r="AC30" s="91"/>
    </row>
    <row r="31" spans="2:29" ht="14.1" customHeight="1">
      <c r="B31" s="46" t="s">
        <v>66</v>
      </c>
      <c r="C31" s="47"/>
      <c r="D31" s="47"/>
      <c r="E31" s="47"/>
      <c r="F31" s="47"/>
      <c r="G31" s="47"/>
      <c r="H31" s="47"/>
      <c r="I31" s="48"/>
      <c r="J31" s="27">
        <v>141</v>
      </c>
      <c r="K31" s="89">
        <f>'[2]3의2(2)3쪽'!AB22</f>
        <v>0</v>
      </c>
      <c r="L31" s="90"/>
      <c r="M31" s="90"/>
      <c r="N31" s="90"/>
      <c r="O31" s="90"/>
      <c r="P31" s="47" t="s">
        <v>151</v>
      </c>
      <c r="Q31" s="47"/>
      <c r="R31" s="47"/>
      <c r="S31" s="47"/>
      <c r="T31" s="47"/>
      <c r="U31" s="47"/>
      <c r="V31" s="47"/>
      <c r="W31" s="48"/>
      <c r="X31" s="27">
        <v>215</v>
      </c>
      <c r="Y31" s="89">
        <f>+'[2]3의2(2)4쪽'!AB22</f>
        <v>0</v>
      </c>
      <c r="Z31" s="90"/>
      <c r="AA31" s="90"/>
      <c r="AB31" s="90"/>
      <c r="AC31" s="91"/>
    </row>
    <row r="32" spans="2:29" ht="14.1" customHeight="1">
      <c r="B32" s="92" t="s">
        <v>64</v>
      </c>
      <c r="C32" s="93"/>
      <c r="D32" s="93"/>
      <c r="E32" s="93"/>
      <c r="F32" s="93"/>
      <c r="G32" s="93"/>
      <c r="H32" s="93"/>
      <c r="I32" s="105"/>
      <c r="J32" s="27">
        <v>142</v>
      </c>
      <c r="K32" s="89">
        <f>'[2]3의2(2)3쪽'!AB23</f>
        <v>0</v>
      </c>
      <c r="L32" s="90"/>
      <c r="M32" s="90"/>
      <c r="N32" s="90"/>
      <c r="O32" s="90"/>
      <c r="P32" s="93" t="s">
        <v>122</v>
      </c>
      <c r="Q32" s="93"/>
      <c r="R32" s="93"/>
      <c r="S32" s="93"/>
      <c r="T32" s="93"/>
      <c r="U32" s="93"/>
      <c r="V32" s="93"/>
      <c r="W32" s="105"/>
      <c r="X32" s="27">
        <v>216</v>
      </c>
      <c r="Y32" s="89">
        <f>+'[2]3의2(2)4쪽'!AB23</f>
        <v>0</v>
      </c>
      <c r="Z32" s="90"/>
      <c r="AA32" s="90"/>
      <c r="AB32" s="90"/>
      <c r="AC32" s="91"/>
    </row>
    <row r="33" spans="2:30" ht="14.1" customHeight="1">
      <c r="B33" s="92" t="s">
        <v>65</v>
      </c>
      <c r="C33" s="93"/>
      <c r="D33" s="93"/>
      <c r="E33" s="93"/>
      <c r="F33" s="93"/>
      <c r="G33" s="93"/>
      <c r="H33" s="93"/>
      <c r="I33" s="105"/>
      <c r="J33" s="27">
        <v>143</v>
      </c>
      <c r="K33" s="89">
        <f>'[2]3의2(2)3쪽'!AB24</f>
        <v>0</v>
      </c>
      <c r="L33" s="90"/>
      <c r="M33" s="90"/>
      <c r="N33" s="90"/>
      <c r="O33" s="90"/>
      <c r="P33" s="47" t="s">
        <v>152</v>
      </c>
      <c r="Q33" s="47"/>
      <c r="R33" s="47"/>
      <c r="S33" s="47"/>
      <c r="T33" s="47"/>
      <c r="U33" s="47"/>
      <c r="V33" s="47"/>
      <c r="W33" s="48"/>
      <c r="X33" s="27">
        <v>217</v>
      </c>
      <c r="Y33" s="89">
        <f>+'[2]3의2(2)4쪽'!AB24</f>
        <v>0</v>
      </c>
      <c r="Z33" s="90"/>
      <c r="AA33" s="90"/>
      <c r="AB33" s="90"/>
      <c r="AC33" s="91"/>
    </row>
    <row r="34" spans="2:30" ht="14.1" customHeight="1">
      <c r="B34" s="92" t="s">
        <v>62</v>
      </c>
      <c r="C34" s="93"/>
      <c r="D34" s="93"/>
      <c r="E34" s="93"/>
      <c r="F34" s="93"/>
      <c r="G34" s="93"/>
      <c r="H34" s="93"/>
      <c r="I34" s="105"/>
      <c r="J34" s="27">
        <v>144</v>
      </c>
      <c r="K34" s="89">
        <f>'[2]3의2(2)3쪽'!AB25</f>
        <v>0</v>
      </c>
      <c r="L34" s="90"/>
      <c r="M34" s="90"/>
      <c r="N34" s="90"/>
      <c r="O34" s="90"/>
      <c r="P34" s="93" t="s">
        <v>123</v>
      </c>
      <c r="Q34" s="93"/>
      <c r="R34" s="93"/>
      <c r="S34" s="93"/>
      <c r="T34" s="93"/>
      <c r="U34" s="93"/>
      <c r="V34" s="93"/>
      <c r="W34" s="105"/>
      <c r="X34" s="27">
        <v>218</v>
      </c>
      <c r="Y34" s="89">
        <f>+'[2]3의2(2)4쪽'!AB25</f>
        <v>0</v>
      </c>
      <c r="Z34" s="90"/>
      <c r="AA34" s="90"/>
      <c r="AB34" s="90"/>
      <c r="AC34" s="91"/>
      <c r="AD34" s="34"/>
    </row>
    <row r="35" spans="2:30" ht="14.1" customHeight="1">
      <c r="B35" s="46" t="s">
        <v>67</v>
      </c>
      <c r="C35" s="47"/>
      <c r="D35" s="47"/>
      <c r="E35" s="47"/>
      <c r="F35" s="47"/>
      <c r="G35" s="47"/>
      <c r="H35" s="47"/>
      <c r="I35" s="48"/>
      <c r="J35" s="27">
        <v>145</v>
      </c>
      <c r="K35" s="89">
        <f>'[2]3의2(2)3쪽'!AB26</f>
        <v>0</v>
      </c>
      <c r="L35" s="90"/>
      <c r="M35" s="90"/>
      <c r="N35" s="90"/>
      <c r="O35" s="90"/>
      <c r="P35" s="93" t="s">
        <v>77</v>
      </c>
      <c r="Q35" s="93"/>
      <c r="R35" s="93"/>
      <c r="S35" s="93"/>
      <c r="T35" s="93"/>
      <c r="U35" s="93"/>
      <c r="V35" s="93"/>
      <c r="W35" s="105"/>
      <c r="X35" s="27">
        <v>219</v>
      </c>
      <c r="Y35" s="89">
        <f>+'[2]3의2(2)4쪽'!AB26</f>
        <v>0</v>
      </c>
      <c r="Z35" s="90"/>
      <c r="AA35" s="90"/>
      <c r="AB35" s="90"/>
      <c r="AC35" s="91"/>
    </row>
    <row r="36" spans="2:30" ht="14.1" customHeight="1">
      <c r="B36" s="92" t="s">
        <v>64</v>
      </c>
      <c r="C36" s="93"/>
      <c r="D36" s="93"/>
      <c r="E36" s="93"/>
      <c r="F36" s="93"/>
      <c r="G36" s="93"/>
      <c r="H36" s="93"/>
      <c r="I36" s="105"/>
      <c r="J36" s="27">
        <v>146</v>
      </c>
      <c r="K36" s="89">
        <f>'[2]3의2(2)3쪽'!AB27</f>
        <v>0</v>
      </c>
      <c r="L36" s="90"/>
      <c r="M36" s="90"/>
      <c r="N36" s="90"/>
      <c r="O36" s="90"/>
      <c r="P36" s="93" t="s">
        <v>124</v>
      </c>
      <c r="Q36" s="93"/>
      <c r="R36" s="93"/>
      <c r="S36" s="93"/>
      <c r="T36" s="93"/>
      <c r="U36" s="93"/>
      <c r="V36" s="93"/>
      <c r="W36" s="105"/>
      <c r="X36" s="27">
        <v>220</v>
      </c>
      <c r="Y36" s="89">
        <f>+'[2]3의2(2)4쪽'!AB27</f>
        <v>0</v>
      </c>
      <c r="Z36" s="90"/>
      <c r="AA36" s="90"/>
      <c r="AB36" s="90"/>
      <c r="AC36" s="91"/>
    </row>
    <row r="37" spans="2:30" ht="14.1" customHeight="1">
      <c r="B37" s="92" t="s">
        <v>65</v>
      </c>
      <c r="C37" s="93"/>
      <c r="D37" s="93"/>
      <c r="E37" s="93"/>
      <c r="F37" s="93"/>
      <c r="G37" s="93"/>
      <c r="H37" s="93"/>
      <c r="I37" s="105"/>
      <c r="J37" s="27">
        <v>147</v>
      </c>
      <c r="K37" s="89">
        <f>'[2]3의2(2)3쪽'!AB28</f>
        <v>0</v>
      </c>
      <c r="L37" s="90"/>
      <c r="M37" s="90"/>
      <c r="N37" s="90"/>
      <c r="O37" s="90"/>
      <c r="P37" s="93" t="s">
        <v>77</v>
      </c>
      <c r="Q37" s="93"/>
      <c r="R37" s="93"/>
      <c r="S37" s="93"/>
      <c r="T37" s="93"/>
      <c r="U37" s="93"/>
      <c r="V37" s="93"/>
      <c r="W37" s="105"/>
      <c r="X37" s="27">
        <v>221</v>
      </c>
      <c r="Y37" s="89">
        <f>+'[2]3의2(2)4쪽'!AB28</f>
        <v>0</v>
      </c>
      <c r="Z37" s="90"/>
      <c r="AA37" s="90"/>
      <c r="AB37" s="90"/>
      <c r="AC37" s="91"/>
    </row>
    <row r="38" spans="2:30" ht="14.1" customHeight="1">
      <c r="B38" s="92" t="s">
        <v>62</v>
      </c>
      <c r="C38" s="93"/>
      <c r="D38" s="93"/>
      <c r="E38" s="93"/>
      <c r="F38" s="93"/>
      <c r="G38" s="93"/>
      <c r="H38" s="93"/>
      <c r="I38" s="105"/>
      <c r="J38" s="27">
        <v>148</v>
      </c>
      <c r="K38" s="89">
        <f>'[2]3의2(2)3쪽'!AB29</f>
        <v>0</v>
      </c>
      <c r="L38" s="90"/>
      <c r="M38" s="90"/>
      <c r="N38" s="90"/>
      <c r="O38" s="90"/>
      <c r="P38" s="47" t="s">
        <v>153</v>
      </c>
      <c r="Q38" s="47"/>
      <c r="R38" s="47"/>
      <c r="S38" s="47"/>
      <c r="T38" s="47"/>
      <c r="U38" s="47"/>
      <c r="V38" s="47"/>
      <c r="W38" s="48"/>
      <c r="X38" s="27">
        <v>222</v>
      </c>
      <c r="Y38" s="89">
        <f>+'[2]3의2(2)4쪽'!AB29</f>
        <v>0</v>
      </c>
      <c r="Z38" s="90"/>
      <c r="AA38" s="90"/>
      <c r="AB38" s="90"/>
      <c r="AC38" s="91"/>
    </row>
    <row r="39" spans="2:30" ht="14.1" customHeight="1">
      <c r="B39" s="46" t="s">
        <v>143</v>
      </c>
      <c r="C39" s="47"/>
      <c r="D39" s="47"/>
      <c r="E39" s="47"/>
      <c r="F39" s="47"/>
      <c r="G39" s="47"/>
      <c r="H39" s="47"/>
      <c r="I39" s="48"/>
      <c r="J39" s="27">
        <v>149</v>
      </c>
      <c r="K39" s="89">
        <f>'[2]3의2(2)3쪽'!AB30</f>
        <v>0</v>
      </c>
      <c r="L39" s="90"/>
      <c r="M39" s="90"/>
      <c r="N39" s="90"/>
      <c r="O39" s="90"/>
      <c r="P39" s="47" t="s">
        <v>209</v>
      </c>
      <c r="Q39" s="47"/>
      <c r="R39" s="47"/>
      <c r="S39" s="47"/>
      <c r="T39" s="47"/>
      <c r="U39" s="47"/>
      <c r="V39" s="47"/>
      <c r="W39" s="48"/>
      <c r="X39" s="27">
        <v>223</v>
      </c>
      <c r="Y39" s="89">
        <f>+'[2]3의2(2)4쪽'!AB30</f>
        <v>0</v>
      </c>
      <c r="Z39" s="90"/>
      <c r="AA39" s="90"/>
      <c r="AB39" s="90"/>
      <c r="AC39" s="91"/>
    </row>
    <row r="40" spans="2:30" ht="14.1" customHeight="1" thickBot="1">
      <c r="B40" s="92" t="s">
        <v>64</v>
      </c>
      <c r="C40" s="93"/>
      <c r="D40" s="93"/>
      <c r="E40" s="93"/>
      <c r="F40" s="93"/>
      <c r="G40" s="93"/>
      <c r="H40" s="93"/>
      <c r="I40" s="105"/>
      <c r="J40" s="27">
        <v>150</v>
      </c>
      <c r="K40" s="89">
        <f>'[2]3의2(2)3쪽'!AB31</f>
        <v>0</v>
      </c>
      <c r="L40" s="90"/>
      <c r="M40" s="90"/>
      <c r="N40" s="90"/>
      <c r="O40" s="90"/>
      <c r="P40" s="113" t="s">
        <v>154</v>
      </c>
      <c r="Q40" s="114"/>
      <c r="R40" s="114"/>
      <c r="S40" s="114"/>
      <c r="T40" s="114"/>
      <c r="U40" s="114"/>
      <c r="V40" s="114"/>
      <c r="W40" s="115"/>
      <c r="X40" s="33">
        <v>228</v>
      </c>
      <c r="Y40" s="89">
        <f>+'[2]3의2(2)4쪽'!AB31</f>
        <v>31324900</v>
      </c>
      <c r="Z40" s="90"/>
      <c r="AA40" s="90"/>
      <c r="AB40" s="90"/>
      <c r="AC40" s="91"/>
    </row>
    <row r="41" spans="2:30" ht="14.1" customHeight="1" thickTop="1">
      <c r="B41" s="92" t="s">
        <v>65</v>
      </c>
      <c r="C41" s="93"/>
      <c r="D41" s="93"/>
      <c r="E41" s="93"/>
      <c r="F41" s="93"/>
      <c r="G41" s="93"/>
      <c r="H41" s="93"/>
      <c r="I41" s="105"/>
      <c r="J41" s="27">
        <v>151</v>
      </c>
      <c r="K41" s="89">
        <f>'[2]3의2(2)3쪽'!AB32</f>
        <v>0</v>
      </c>
      <c r="L41" s="90"/>
      <c r="M41" s="90"/>
      <c r="N41" s="90"/>
      <c r="O41" s="90"/>
      <c r="P41" s="61" t="s">
        <v>155</v>
      </c>
      <c r="Q41" s="61"/>
      <c r="R41" s="61"/>
      <c r="S41" s="61"/>
      <c r="T41" s="61"/>
      <c r="U41" s="61"/>
      <c r="V41" s="61"/>
      <c r="W41" s="62"/>
      <c r="X41" s="30">
        <v>229</v>
      </c>
      <c r="Y41" s="89">
        <f>+'[2]3의2(2)4쪽'!AB33</f>
        <v>0</v>
      </c>
      <c r="Z41" s="90"/>
      <c r="AA41" s="90"/>
      <c r="AB41" s="90"/>
      <c r="AC41" s="91"/>
    </row>
    <row r="42" spans="2:30" ht="14.1" customHeight="1">
      <c r="B42" s="92" t="s">
        <v>62</v>
      </c>
      <c r="C42" s="93"/>
      <c r="D42" s="93"/>
      <c r="E42" s="93"/>
      <c r="F42" s="93"/>
      <c r="G42" s="93"/>
      <c r="H42" s="93"/>
      <c r="I42" s="105"/>
      <c r="J42" s="27">
        <v>152</v>
      </c>
      <c r="K42" s="89">
        <f>'[2]3의2(2)3쪽'!AB33</f>
        <v>0</v>
      </c>
      <c r="L42" s="90"/>
      <c r="M42" s="90"/>
      <c r="N42" s="90"/>
      <c r="O42" s="90"/>
      <c r="P42" s="47" t="s">
        <v>156</v>
      </c>
      <c r="Q42" s="47"/>
      <c r="R42" s="47"/>
      <c r="S42" s="47"/>
      <c r="T42" s="47"/>
      <c r="U42" s="47"/>
      <c r="V42" s="47"/>
      <c r="W42" s="48"/>
      <c r="X42" s="27">
        <v>230</v>
      </c>
      <c r="Y42" s="89">
        <f>+'[2]3의2(2)4쪽'!AB34</f>
        <v>0</v>
      </c>
      <c r="Z42" s="90"/>
      <c r="AA42" s="90"/>
      <c r="AB42" s="90"/>
      <c r="AC42" s="91"/>
    </row>
    <row r="43" spans="2:30" ht="14.1" customHeight="1">
      <c r="B43" s="46" t="s">
        <v>140</v>
      </c>
      <c r="C43" s="47"/>
      <c r="D43" s="47"/>
      <c r="E43" s="47"/>
      <c r="F43" s="47"/>
      <c r="G43" s="47"/>
      <c r="H43" s="47"/>
      <c r="I43" s="48"/>
      <c r="J43" s="27">
        <v>169</v>
      </c>
      <c r="K43" s="89">
        <f>'[2]3의2(2)3쪽'!AB34</f>
        <v>0</v>
      </c>
      <c r="L43" s="90"/>
      <c r="M43" s="90"/>
      <c r="N43" s="90"/>
      <c r="O43" s="90"/>
      <c r="P43" s="52" t="s">
        <v>81</v>
      </c>
      <c r="Q43" s="52"/>
      <c r="R43" s="52"/>
      <c r="S43" s="52"/>
      <c r="T43" s="52"/>
      <c r="U43" s="52"/>
      <c r="V43" s="52"/>
      <c r="W43" s="53"/>
      <c r="X43" s="27">
        <v>231</v>
      </c>
      <c r="Y43" s="89">
        <f>+'[2]3의2(2)4쪽'!AB35</f>
        <v>0</v>
      </c>
      <c r="Z43" s="90"/>
      <c r="AA43" s="90"/>
      <c r="AB43" s="90"/>
      <c r="AC43" s="91"/>
    </row>
    <row r="44" spans="2:30" ht="14.1" customHeight="1">
      <c r="B44" s="46" t="s">
        <v>141</v>
      </c>
      <c r="C44" s="47"/>
      <c r="D44" s="47"/>
      <c r="E44" s="47"/>
      <c r="F44" s="47"/>
      <c r="G44" s="47"/>
      <c r="H44" s="47"/>
      <c r="I44" s="48"/>
      <c r="J44" s="27">
        <v>170</v>
      </c>
      <c r="K44" s="89">
        <f>'[2]3의2(2)3쪽'!AB35</f>
        <v>0</v>
      </c>
      <c r="L44" s="90"/>
      <c r="M44" s="90"/>
      <c r="N44" s="90"/>
      <c r="O44" s="90"/>
      <c r="P44" s="52" t="s">
        <v>82</v>
      </c>
      <c r="Q44" s="52"/>
      <c r="R44" s="52"/>
      <c r="S44" s="52"/>
      <c r="T44" s="52"/>
      <c r="U44" s="52"/>
      <c r="V44" s="52"/>
      <c r="W44" s="53"/>
      <c r="X44" s="27">
        <v>232</v>
      </c>
      <c r="Y44" s="89">
        <f>+'[2]3의2(2)4쪽'!AB36</f>
        <v>0</v>
      </c>
      <c r="Z44" s="90"/>
      <c r="AA44" s="90"/>
      <c r="AB44" s="90"/>
      <c r="AC44" s="91"/>
    </row>
    <row r="45" spans="2:30" ht="14.1" customHeight="1">
      <c r="B45" s="46" t="s">
        <v>142</v>
      </c>
      <c r="C45" s="47"/>
      <c r="D45" s="47"/>
      <c r="E45" s="47"/>
      <c r="F45" s="47"/>
      <c r="G45" s="47"/>
      <c r="H45" s="47"/>
      <c r="I45" s="48"/>
      <c r="J45" s="27">
        <v>171</v>
      </c>
      <c r="K45" s="89">
        <f>'[2]3의2(2)3쪽'!AB36</f>
        <v>0</v>
      </c>
      <c r="L45" s="90"/>
      <c r="M45" s="90"/>
      <c r="N45" s="90"/>
      <c r="O45" s="90"/>
      <c r="P45" s="52" t="s">
        <v>83</v>
      </c>
      <c r="Q45" s="52"/>
      <c r="R45" s="52"/>
      <c r="S45" s="52"/>
      <c r="T45" s="52"/>
      <c r="U45" s="52"/>
      <c r="V45" s="52"/>
      <c r="W45" s="53"/>
      <c r="X45" s="27">
        <v>233</v>
      </c>
      <c r="Y45" s="89">
        <f>+'[2]3의2(2)4쪽'!AB37</f>
        <v>0</v>
      </c>
      <c r="Z45" s="90"/>
      <c r="AA45" s="90"/>
      <c r="AB45" s="90"/>
      <c r="AC45" s="91"/>
    </row>
    <row r="46" spans="2:30" ht="14.1" customHeight="1">
      <c r="B46" s="92" t="s">
        <v>68</v>
      </c>
      <c r="C46" s="93"/>
      <c r="D46" s="93"/>
      <c r="E46" s="93"/>
      <c r="F46" s="93"/>
      <c r="G46" s="93"/>
      <c r="H46" s="93"/>
      <c r="I46" s="105"/>
      <c r="J46" s="27">
        <v>172</v>
      </c>
      <c r="K46" s="89">
        <f>'[2]3의2(2)3쪽'!AB37</f>
        <v>0</v>
      </c>
      <c r="L46" s="90"/>
      <c r="M46" s="90"/>
      <c r="N46" s="90"/>
      <c r="O46" s="90"/>
      <c r="P46" s="47" t="s">
        <v>157</v>
      </c>
      <c r="Q46" s="47"/>
      <c r="R46" s="47"/>
      <c r="S46" s="47"/>
      <c r="T46" s="47"/>
      <c r="U46" s="47"/>
      <c r="V46" s="47"/>
      <c r="W46" s="48"/>
      <c r="X46" s="27">
        <v>234</v>
      </c>
      <c r="Y46" s="89">
        <f>+'[2]3의2(2)4쪽'!AB38</f>
        <v>0</v>
      </c>
      <c r="Z46" s="90"/>
      <c r="AA46" s="90"/>
      <c r="AB46" s="90"/>
      <c r="AC46" s="91"/>
    </row>
    <row r="47" spans="2:30" ht="14.1" customHeight="1">
      <c r="B47" s="92" t="s">
        <v>69</v>
      </c>
      <c r="C47" s="93"/>
      <c r="D47" s="93"/>
      <c r="E47" s="93"/>
      <c r="F47" s="93"/>
      <c r="G47" s="93"/>
      <c r="H47" s="93"/>
      <c r="I47" s="105"/>
      <c r="J47" s="27">
        <v>173</v>
      </c>
      <c r="K47" s="89">
        <f>'[2]3의2(2)3쪽'!AB38</f>
        <v>0</v>
      </c>
      <c r="L47" s="90"/>
      <c r="M47" s="90"/>
      <c r="N47" s="90"/>
      <c r="O47" s="90"/>
      <c r="P47" s="108" t="s">
        <v>231</v>
      </c>
      <c r="Q47" s="52"/>
      <c r="R47" s="52"/>
      <c r="S47" s="52"/>
      <c r="T47" s="52"/>
      <c r="U47" s="52"/>
      <c r="V47" s="52"/>
      <c r="W47" s="53"/>
      <c r="X47" s="27">
        <v>235</v>
      </c>
      <c r="Y47" s="89">
        <f>+'[2]3의2(2)4쪽'!AB39</f>
        <v>0</v>
      </c>
      <c r="Z47" s="90"/>
      <c r="AA47" s="90"/>
      <c r="AB47" s="90"/>
      <c r="AC47" s="91"/>
    </row>
    <row r="48" spans="2:30" ht="14.1" customHeight="1">
      <c r="B48" s="92" t="s">
        <v>70</v>
      </c>
      <c r="C48" s="93"/>
      <c r="D48" s="93"/>
      <c r="E48" s="93"/>
      <c r="F48" s="93"/>
      <c r="G48" s="93"/>
      <c r="H48" s="93"/>
      <c r="I48" s="105"/>
      <c r="J48" s="27">
        <v>174</v>
      </c>
      <c r="K48" s="89">
        <f>'[2]3의2(2)3쪽'!AB39</f>
        <v>0</v>
      </c>
      <c r="L48" s="90"/>
      <c r="M48" s="90"/>
      <c r="N48" s="90"/>
      <c r="O48" s="90"/>
      <c r="P48" s="108" t="s">
        <v>232</v>
      </c>
      <c r="Q48" s="52"/>
      <c r="R48" s="52"/>
      <c r="S48" s="52"/>
      <c r="T48" s="52"/>
      <c r="U48" s="52"/>
      <c r="V48" s="52"/>
      <c r="W48" s="53"/>
      <c r="X48" s="27">
        <v>236</v>
      </c>
      <c r="Y48" s="89">
        <f>+'[2]3의2(2)4쪽'!AB40</f>
        <v>0</v>
      </c>
      <c r="Z48" s="90"/>
      <c r="AA48" s="90"/>
      <c r="AB48" s="90"/>
      <c r="AC48" s="91"/>
    </row>
    <row r="49" spans="2:29" ht="14.1" customHeight="1">
      <c r="B49" s="92" t="s">
        <v>71</v>
      </c>
      <c r="C49" s="93"/>
      <c r="D49" s="93"/>
      <c r="E49" s="93"/>
      <c r="F49" s="93"/>
      <c r="G49" s="93"/>
      <c r="H49" s="93"/>
      <c r="I49" s="105"/>
      <c r="J49" s="27">
        <v>175</v>
      </c>
      <c r="K49" s="89">
        <f>'[2]3의2(2)3쪽'!AB40</f>
        <v>0</v>
      </c>
      <c r="L49" s="90"/>
      <c r="M49" s="90"/>
      <c r="N49" s="90"/>
      <c r="O49" s="90"/>
      <c r="P49" s="108" t="s">
        <v>233</v>
      </c>
      <c r="Q49" s="52"/>
      <c r="R49" s="52"/>
      <c r="S49" s="52"/>
      <c r="T49" s="52"/>
      <c r="U49" s="52"/>
      <c r="V49" s="52"/>
      <c r="W49" s="53"/>
      <c r="X49" s="27">
        <v>237</v>
      </c>
      <c r="Y49" s="89">
        <f>+'[2]3의2(2)4쪽'!AB41</f>
        <v>0</v>
      </c>
      <c r="Z49" s="90"/>
      <c r="AA49" s="90"/>
      <c r="AB49" s="90"/>
      <c r="AC49" s="91"/>
    </row>
    <row r="50" spans="2:29" ht="14.1" customHeight="1">
      <c r="B50" s="92" t="s">
        <v>208</v>
      </c>
      <c r="C50" s="93"/>
      <c r="D50" s="93"/>
      <c r="E50" s="93"/>
      <c r="F50" s="93"/>
      <c r="G50" s="93"/>
      <c r="H50" s="93"/>
      <c r="I50" s="105"/>
      <c r="J50" s="27">
        <v>176</v>
      </c>
      <c r="K50" s="89">
        <f>'[2]3의2(2)3쪽'!AB41</f>
        <v>0</v>
      </c>
      <c r="L50" s="90"/>
      <c r="M50" s="90"/>
      <c r="N50" s="90"/>
      <c r="O50" s="90"/>
      <c r="P50" s="47" t="s">
        <v>84</v>
      </c>
      <c r="Q50" s="47"/>
      <c r="R50" s="47"/>
      <c r="S50" s="47"/>
      <c r="T50" s="47"/>
      <c r="U50" s="47"/>
      <c r="V50" s="47"/>
      <c r="W50" s="48"/>
      <c r="X50" s="27">
        <v>238</v>
      </c>
      <c r="Y50" s="89">
        <f>+'[2]3의2(2)4쪽'!AB42</f>
        <v>0</v>
      </c>
      <c r="Z50" s="90"/>
      <c r="AA50" s="90"/>
      <c r="AB50" s="90"/>
      <c r="AC50" s="91"/>
    </row>
    <row r="51" spans="2:29" ht="14.1" customHeight="1">
      <c r="B51" s="46" t="s">
        <v>72</v>
      </c>
      <c r="C51" s="47"/>
      <c r="D51" s="47"/>
      <c r="E51" s="47"/>
      <c r="F51" s="47"/>
      <c r="G51" s="47"/>
      <c r="H51" s="47"/>
      <c r="I51" s="48"/>
      <c r="J51" s="27">
        <v>181</v>
      </c>
      <c r="K51" s="89">
        <f>'[2]3의2(2)3쪽'!AB42</f>
        <v>0</v>
      </c>
      <c r="L51" s="90"/>
      <c r="M51" s="90"/>
      <c r="N51" s="90"/>
      <c r="O51" s="90"/>
      <c r="P51" s="109" t="s">
        <v>85</v>
      </c>
      <c r="Q51" s="109"/>
      <c r="R51" s="109"/>
      <c r="S51" s="109"/>
      <c r="T51" s="109"/>
      <c r="U51" s="109"/>
      <c r="V51" s="109"/>
      <c r="W51" s="110"/>
      <c r="X51" s="27">
        <v>239</v>
      </c>
      <c r="Y51" s="89">
        <f>+'[2]3의2(2)4쪽'!AB43</f>
        <v>0</v>
      </c>
      <c r="Z51" s="90"/>
      <c r="AA51" s="90"/>
      <c r="AB51" s="90"/>
      <c r="AC51" s="91"/>
    </row>
    <row r="52" spans="2:29" ht="14.1" customHeight="1">
      <c r="B52" s="46" t="s">
        <v>144</v>
      </c>
      <c r="C52" s="47"/>
      <c r="D52" s="47"/>
      <c r="E52" s="47"/>
      <c r="F52" s="47"/>
      <c r="G52" s="47"/>
      <c r="H52" s="47"/>
      <c r="I52" s="48"/>
      <c r="J52" s="27">
        <v>182</v>
      </c>
      <c r="K52" s="89">
        <f>'[2]3의2(2)3쪽'!AB43</f>
        <v>0</v>
      </c>
      <c r="L52" s="90"/>
      <c r="M52" s="90"/>
      <c r="N52" s="90"/>
      <c r="O52" s="90"/>
      <c r="P52" s="109" t="s">
        <v>86</v>
      </c>
      <c r="Q52" s="109"/>
      <c r="R52" s="109"/>
      <c r="S52" s="109"/>
      <c r="T52" s="109"/>
      <c r="U52" s="109"/>
      <c r="V52" s="109"/>
      <c r="W52" s="110"/>
      <c r="X52" s="27">
        <v>240</v>
      </c>
      <c r="Y52" s="89">
        <f>+'[2]3의2(2)4쪽'!AB44</f>
        <v>0</v>
      </c>
      <c r="Z52" s="90"/>
      <c r="AA52" s="90"/>
      <c r="AB52" s="90"/>
      <c r="AC52" s="91"/>
    </row>
    <row r="53" spans="2:29" ht="14.1" customHeight="1">
      <c r="B53" s="46" t="s">
        <v>145</v>
      </c>
      <c r="C53" s="47"/>
      <c r="D53" s="47"/>
      <c r="E53" s="47"/>
      <c r="F53" s="47"/>
      <c r="G53" s="47"/>
      <c r="H53" s="47"/>
      <c r="I53" s="48"/>
      <c r="J53" s="27">
        <v>183</v>
      </c>
      <c r="K53" s="89">
        <f>'[2]3의2(2)3쪽'!AB44</f>
        <v>0</v>
      </c>
      <c r="L53" s="90"/>
      <c r="M53" s="90"/>
      <c r="N53" s="90"/>
      <c r="O53" s="90"/>
      <c r="P53" s="52" t="s">
        <v>87</v>
      </c>
      <c r="Q53" s="52"/>
      <c r="R53" s="52"/>
      <c r="S53" s="52"/>
      <c r="T53" s="52"/>
      <c r="U53" s="52"/>
      <c r="V53" s="52"/>
      <c r="W53" s="53"/>
      <c r="X53" s="27">
        <v>241</v>
      </c>
      <c r="Y53" s="89">
        <f>+'[2]3의2(2)4쪽'!AB45</f>
        <v>0</v>
      </c>
      <c r="Z53" s="90"/>
      <c r="AA53" s="90"/>
      <c r="AB53" s="90"/>
      <c r="AC53" s="91"/>
    </row>
    <row r="54" spans="2:29" ht="14.1" customHeight="1">
      <c r="B54" s="46" t="s">
        <v>146</v>
      </c>
      <c r="C54" s="47"/>
      <c r="D54" s="47"/>
      <c r="E54" s="47"/>
      <c r="F54" s="47"/>
      <c r="G54" s="47"/>
      <c r="H54" s="47"/>
      <c r="I54" s="48"/>
      <c r="J54" s="27">
        <v>184</v>
      </c>
      <c r="K54" s="89">
        <f>'[2]3의2(2)3쪽'!AB45</f>
        <v>0</v>
      </c>
      <c r="L54" s="90"/>
      <c r="M54" s="90"/>
      <c r="N54" s="90"/>
      <c r="O54" s="90"/>
      <c r="P54" s="47" t="s">
        <v>158</v>
      </c>
      <c r="Q54" s="47"/>
      <c r="R54" s="47"/>
      <c r="S54" s="47"/>
      <c r="T54" s="47"/>
      <c r="U54" s="47"/>
      <c r="V54" s="47"/>
      <c r="W54" s="48"/>
      <c r="X54" s="27">
        <v>242</v>
      </c>
      <c r="Y54" s="89">
        <f>+'[2]3의2(2)4쪽'!AB46</f>
        <v>0</v>
      </c>
      <c r="Z54" s="90"/>
      <c r="AA54" s="90"/>
      <c r="AB54" s="90"/>
      <c r="AC54" s="91"/>
    </row>
    <row r="55" spans="2:29" ht="14.1" customHeight="1">
      <c r="B55" s="46" t="s">
        <v>147</v>
      </c>
      <c r="C55" s="47"/>
      <c r="D55" s="47"/>
      <c r="E55" s="47"/>
      <c r="F55" s="47"/>
      <c r="G55" s="47"/>
      <c r="H55" s="47"/>
      <c r="I55" s="48"/>
      <c r="J55" s="27">
        <v>185</v>
      </c>
      <c r="K55" s="89">
        <f>'[2]3의2(2)3쪽'!AB46</f>
        <v>0</v>
      </c>
      <c r="L55" s="90"/>
      <c r="M55" s="90"/>
      <c r="N55" s="90"/>
      <c r="O55" s="90"/>
      <c r="P55" s="109" t="s">
        <v>225</v>
      </c>
      <c r="Q55" s="109"/>
      <c r="R55" s="109"/>
      <c r="S55" s="109"/>
      <c r="T55" s="109"/>
      <c r="U55" s="109"/>
      <c r="V55" s="109"/>
      <c r="W55" s="110"/>
      <c r="X55" s="27">
        <v>243</v>
      </c>
      <c r="Y55" s="89">
        <f>+'[2]3의2(2)4쪽'!AB47</f>
        <v>0</v>
      </c>
      <c r="Z55" s="90"/>
      <c r="AA55" s="90"/>
      <c r="AB55" s="90"/>
      <c r="AC55" s="91"/>
    </row>
    <row r="56" spans="2:29" ht="14.1" customHeight="1">
      <c r="B56" s="46" t="s">
        <v>73</v>
      </c>
      <c r="C56" s="47"/>
      <c r="D56" s="47"/>
      <c r="E56" s="47"/>
      <c r="F56" s="47"/>
      <c r="G56" s="47"/>
      <c r="H56" s="47"/>
      <c r="I56" s="48"/>
      <c r="J56" s="27">
        <v>186</v>
      </c>
      <c r="K56" s="89">
        <f>'[2]3의2(2)3쪽'!AB47</f>
        <v>0</v>
      </c>
      <c r="L56" s="90"/>
      <c r="M56" s="90"/>
      <c r="N56" s="90"/>
      <c r="O56" s="90"/>
      <c r="P56" s="109" t="s">
        <v>226</v>
      </c>
      <c r="Q56" s="109"/>
      <c r="R56" s="109"/>
      <c r="S56" s="109"/>
      <c r="T56" s="109"/>
      <c r="U56" s="109"/>
      <c r="V56" s="109"/>
      <c r="W56" s="110"/>
      <c r="X56" s="27">
        <v>244</v>
      </c>
      <c r="Y56" s="89">
        <f>+'[2]3의2(2)4쪽'!AB48</f>
        <v>0</v>
      </c>
      <c r="Z56" s="90"/>
      <c r="AA56" s="90"/>
      <c r="AB56" s="90"/>
      <c r="AC56" s="91"/>
    </row>
    <row r="57" spans="2:29" ht="14.1" customHeight="1">
      <c r="B57" s="46" t="s">
        <v>74</v>
      </c>
      <c r="C57" s="47"/>
      <c r="D57" s="47"/>
      <c r="E57" s="47"/>
      <c r="F57" s="47"/>
      <c r="G57" s="47"/>
      <c r="H57" s="47"/>
      <c r="I57" s="48"/>
      <c r="J57" s="27">
        <v>187</v>
      </c>
      <c r="K57" s="89">
        <f>'[2]3의2(2)3쪽'!AB48</f>
        <v>0</v>
      </c>
      <c r="L57" s="90"/>
      <c r="M57" s="90"/>
      <c r="N57" s="90"/>
      <c r="O57" s="90"/>
      <c r="P57" s="112" t="s">
        <v>227</v>
      </c>
      <c r="Q57" s="109"/>
      <c r="R57" s="109"/>
      <c r="S57" s="109"/>
      <c r="T57" s="109"/>
      <c r="U57" s="109"/>
      <c r="V57" s="109"/>
      <c r="W57" s="110"/>
      <c r="X57" s="27">
        <v>245</v>
      </c>
      <c r="Y57" s="89">
        <f>+'[2]3의2(2)4쪽'!AB49</f>
        <v>0</v>
      </c>
      <c r="Z57" s="90"/>
      <c r="AA57" s="90"/>
      <c r="AB57" s="90"/>
      <c r="AC57" s="91"/>
    </row>
    <row r="58" spans="2:29" ht="14.1" customHeight="1">
      <c r="B58" s="46" t="s">
        <v>75</v>
      </c>
      <c r="C58" s="47"/>
      <c r="D58" s="47"/>
      <c r="E58" s="47"/>
      <c r="F58" s="47"/>
      <c r="G58" s="47"/>
      <c r="H58" s="47"/>
      <c r="I58" s="48"/>
      <c r="J58" s="27">
        <v>188</v>
      </c>
      <c r="K58" s="89">
        <f>'[2]3의2(2)3쪽'!AB49</f>
        <v>0</v>
      </c>
      <c r="L58" s="90"/>
      <c r="M58" s="90"/>
      <c r="N58" s="90"/>
      <c r="O58" s="90"/>
      <c r="P58" s="47" t="s">
        <v>224</v>
      </c>
      <c r="Q58" s="47"/>
      <c r="R58" s="47"/>
      <c r="S58" s="47"/>
      <c r="T58" s="47"/>
      <c r="U58" s="47"/>
      <c r="V58" s="47"/>
      <c r="W58" s="48"/>
      <c r="X58" s="27">
        <v>246</v>
      </c>
      <c r="Y58" s="89">
        <f>+'[2]3의2(2)4쪽'!AB50</f>
        <v>0</v>
      </c>
      <c r="Z58" s="90"/>
      <c r="AA58" s="90"/>
      <c r="AB58" s="90"/>
      <c r="AC58" s="91"/>
    </row>
    <row r="59" spans="2:29" ht="14.1" customHeight="1">
      <c r="B59" s="46" t="s">
        <v>149</v>
      </c>
      <c r="C59" s="47"/>
      <c r="D59" s="47"/>
      <c r="E59" s="47"/>
      <c r="F59" s="47"/>
      <c r="G59" s="47"/>
      <c r="H59" s="47"/>
      <c r="I59" s="48"/>
      <c r="J59" s="27">
        <v>189</v>
      </c>
      <c r="K59" s="89">
        <f>'[2]3의2(2)3쪽'!AB50</f>
        <v>0</v>
      </c>
      <c r="L59" s="90"/>
      <c r="M59" s="90"/>
      <c r="N59" s="90"/>
      <c r="O59" s="90"/>
      <c r="P59" s="52" t="s">
        <v>88</v>
      </c>
      <c r="Q59" s="52"/>
      <c r="R59" s="52"/>
      <c r="S59" s="52"/>
      <c r="T59" s="52"/>
      <c r="U59" s="52"/>
      <c r="V59" s="52"/>
      <c r="W59" s="53"/>
      <c r="X59" s="27">
        <v>247</v>
      </c>
      <c r="Y59" s="89">
        <f>+'[2]3의2(2)4쪽'!AB51</f>
        <v>0</v>
      </c>
      <c r="Z59" s="90"/>
      <c r="AA59" s="90"/>
      <c r="AB59" s="90"/>
      <c r="AC59" s="91"/>
    </row>
    <row r="60" spans="2:29" ht="14.1" customHeight="1">
      <c r="B60" s="46" t="s">
        <v>148</v>
      </c>
      <c r="C60" s="47"/>
      <c r="D60" s="47"/>
      <c r="E60" s="47"/>
      <c r="F60" s="47"/>
      <c r="G60" s="47"/>
      <c r="H60" s="47"/>
      <c r="I60" s="48"/>
      <c r="J60" s="27">
        <v>194</v>
      </c>
      <c r="K60" s="89">
        <f>'[2]3의2(2)3쪽'!AB51</f>
        <v>0</v>
      </c>
      <c r="L60" s="90"/>
      <c r="M60" s="90"/>
      <c r="N60" s="90"/>
      <c r="O60" s="90"/>
      <c r="P60" s="52" t="s">
        <v>89</v>
      </c>
      <c r="Q60" s="52"/>
      <c r="R60" s="52"/>
      <c r="S60" s="52"/>
      <c r="T60" s="52"/>
      <c r="U60" s="52"/>
      <c r="V60" s="52"/>
      <c r="W60" s="53"/>
      <c r="X60" s="27">
        <v>248</v>
      </c>
      <c r="Y60" s="89">
        <f>+'[2]3의2(2)4쪽'!AB52</f>
        <v>0</v>
      </c>
      <c r="Z60" s="90"/>
      <c r="AA60" s="90"/>
      <c r="AB60" s="90"/>
      <c r="AC60" s="91"/>
    </row>
    <row r="61" spans="2:29" ht="14.1" customHeight="1">
      <c r="B61" s="46" t="s">
        <v>150</v>
      </c>
      <c r="C61" s="47"/>
      <c r="D61" s="47"/>
      <c r="E61" s="47"/>
      <c r="F61" s="47"/>
      <c r="G61" s="47"/>
      <c r="H61" s="47"/>
      <c r="I61" s="48"/>
      <c r="J61" s="27">
        <v>195</v>
      </c>
      <c r="K61" s="89">
        <f>'[2]3의2(2)3쪽'!AB52</f>
        <v>0</v>
      </c>
      <c r="L61" s="90"/>
      <c r="M61" s="90"/>
      <c r="N61" s="90"/>
      <c r="O61" s="90"/>
      <c r="P61" s="52" t="s">
        <v>90</v>
      </c>
      <c r="Q61" s="52"/>
      <c r="R61" s="52"/>
      <c r="S61" s="52"/>
      <c r="T61" s="52"/>
      <c r="U61" s="52"/>
      <c r="V61" s="52"/>
      <c r="W61" s="53"/>
      <c r="X61" s="27">
        <v>249</v>
      </c>
      <c r="Y61" s="89">
        <f>+'[2]3의2(2)4쪽'!AB53</f>
        <v>0</v>
      </c>
      <c r="Z61" s="90"/>
      <c r="AA61" s="90"/>
      <c r="AB61" s="90"/>
      <c r="AC61" s="91"/>
    </row>
    <row r="62" spans="2:29" ht="14.1" customHeight="1">
      <c r="B62" s="71" t="s">
        <v>76</v>
      </c>
      <c r="C62" s="52"/>
      <c r="D62" s="52"/>
      <c r="E62" s="52"/>
      <c r="F62" s="52"/>
      <c r="G62" s="52"/>
      <c r="H62" s="52"/>
      <c r="I62" s="53"/>
      <c r="J62" s="27">
        <v>196</v>
      </c>
      <c r="K62" s="89">
        <f>'[2]3의2(2)3쪽'!AB53</f>
        <v>0</v>
      </c>
      <c r="L62" s="90"/>
      <c r="M62" s="90"/>
      <c r="N62" s="90"/>
      <c r="O62" s="90"/>
      <c r="P62" s="52" t="s">
        <v>91</v>
      </c>
      <c r="Q62" s="52"/>
      <c r="R62" s="52"/>
      <c r="S62" s="52"/>
      <c r="T62" s="52"/>
      <c r="U62" s="52"/>
      <c r="V62" s="52"/>
      <c r="W62" s="53"/>
      <c r="X62" s="27">
        <v>250</v>
      </c>
      <c r="Y62" s="89">
        <f>+'[2]3의2(2)4쪽'!AB54</f>
        <v>0</v>
      </c>
      <c r="Z62" s="90"/>
      <c r="AA62" s="90"/>
      <c r="AB62" s="90"/>
      <c r="AC62" s="91"/>
    </row>
    <row r="63" spans="2:29" ht="14.1" customHeight="1">
      <c r="B63" s="71" t="s">
        <v>77</v>
      </c>
      <c r="C63" s="52"/>
      <c r="D63" s="52"/>
      <c r="E63" s="52"/>
      <c r="F63" s="52"/>
      <c r="G63" s="52"/>
      <c r="H63" s="52"/>
      <c r="I63" s="53"/>
      <c r="J63" s="27">
        <v>197</v>
      </c>
      <c r="K63" s="89">
        <f>'[2]3의2(2)3쪽'!AB54</f>
        <v>0</v>
      </c>
      <c r="L63" s="90"/>
      <c r="M63" s="90"/>
      <c r="N63" s="90"/>
      <c r="O63" s="90"/>
      <c r="P63" s="47" t="s">
        <v>223</v>
      </c>
      <c r="Q63" s="47"/>
      <c r="R63" s="47"/>
      <c r="S63" s="47"/>
      <c r="T63" s="47"/>
      <c r="U63" s="47"/>
      <c r="V63" s="47"/>
      <c r="W63" s="48"/>
      <c r="X63" s="27">
        <v>251</v>
      </c>
      <c r="Y63" s="89">
        <f>+'[2]3의2(2)4쪽'!AB55</f>
        <v>0</v>
      </c>
      <c r="Z63" s="90"/>
      <c r="AA63" s="90"/>
      <c r="AB63" s="90"/>
      <c r="AC63" s="91"/>
    </row>
    <row r="64" spans="2:29" ht="14.1" customHeight="1">
      <c r="B64" s="71" t="s">
        <v>78</v>
      </c>
      <c r="C64" s="52"/>
      <c r="D64" s="52"/>
      <c r="E64" s="52"/>
      <c r="F64" s="52"/>
      <c r="G64" s="52"/>
      <c r="H64" s="52"/>
      <c r="I64" s="53"/>
      <c r="J64" s="27">
        <v>198</v>
      </c>
      <c r="K64" s="89">
        <f>'[2]3의2(2)3쪽'!AB55</f>
        <v>0</v>
      </c>
      <c r="L64" s="90"/>
      <c r="M64" s="90"/>
      <c r="N64" s="90"/>
      <c r="O64" s="90"/>
      <c r="P64" s="47" t="s">
        <v>228</v>
      </c>
      <c r="Q64" s="47"/>
      <c r="R64" s="47"/>
      <c r="S64" s="47"/>
      <c r="T64" s="47"/>
      <c r="U64" s="47"/>
      <c r="V64" s="47"/>
      <c r="W64" s="48"/>
      <c r="X64" s="27">
        <v>252</v>
      </c>
      <c r="Y64" s="89">
        <f>+'[2]3의2(2)4쪽'!AB56</f>
        <v>0</v>
      </c>
      <c r="Z64" s="90"/>
      <c r="AA64" s="90"/>
      <c r="AB64" s="90"/>
      <c r="AC64" s="91"/>
    </row>
    <row r="65" spans="2:29" ht="14.1" customHeight="1">
      <c r="B65" s="71" t="s">
        <v>79</v>
      </c>
      <c r="C65" s="52"/>
      <c r="D65" s="52"/>
      <c r="E65" s="52"/>
      <c r="F65" s="52"/>
      <c r="G65" s="52"/>
      <c r="H65" s="52"/>
      <c r="I65" s="53"/>
      <c r="J65" s="27">
        <v>199</v>
      </c>
      <c r="K65" s="89">
        <f>'[2]3의2(2)3쪽'!AB56</f>
        <v>0</v>
      </c>
      <c r="L65" s="90"/>
      <c r="M65" s="90"/>
      <c r="N65" s="90"/>
      <c r="O65" s="90"/>
      <c r="P65" s="47" t="s">
        <v>222</v>
      </c>
      <c r="Q65" s="47"/>
      <c r="R65" s="47"/>
      <c r="S65" s="47"/>
      <c r="T65" s="47"/>
      <c r="U65" s="47"/>
      <c r="V65" s="47"/>
      <c r="W65" s="48"/>
      <c r="X65" s="27">
        <v>253</v>
      </c>
      <c r="Y65" s="89">
        <f>+'[2]3의2(2)4쪽'!AB57</f>
        <v>0</v>
      </c>
      <c r="Z65" s="90"/>
      <c r="AA65" s="90"/>
      <c r="AB65" s="90"/>
      <c r="AC65" s="91"/>
    </row>
    <row r="66" spans="2:29" ht="14.1" customHeight="1">
      <c r="B66" s="71" t="s">
        <v>77</v>
      </c>
      <c r="C66" s="52"/>
      <c r="D66" s="52"/>
      <c r="E66" s="52"/>
      <c r="F66" s="52"/>
      <c r="G66" s="52"/>
      <c r="H66" s="52"/>
      <c r="I66" s="53"/>
      <c r="J66" s="27">
        <v>200</v>
      </c>
      <c r="K66" s="89">
        <f>'[2]3의2(2)3쪽'!AB57</f>
        <v>0</v>
      </c>
      <c r="L66" s="90"/>
      <c r="M66" s="90"/>
      <c r="N66" s="90"/>
      <c r="O66" s="90"/>
      <c r="P66" s="52" t="s">
        <v>92</v>
      </c>
      <c r="Q66" s="52"/>
      <c r="R66" s="52"/>
      <c r="S66" s="52"/>
      <c r="T66" s="52"/>
      <c r="U66" s="52"/>
      <c r="V66" s="52"/>
      <c r="W66" s="53"/>
      <c r="X66" s="27">
        <v>254</v>
      </c>
      <c r="Y66" s="89">
        <f>+'[2]3의2(2)4쪽'!AB58</f>
        <v>0</v>
      </c>
      <c r="Z66" s="90"/>
      <c r="AA66" s="90"/>
      <c r="AB66" s="90"/>
      <c r="AC66" s="91"/>
    </row>
    <row r="67" spans="2:29" ht="14.1" customHeight="1">
      <c r="B67" s="71" t="s">
        <v>78</v>
      </c>
      <c r="C67" s="52"/>
      <c r="D67" s="52"/>
      <c r="E67" s="52"/>
      <c r="F67" s="52"/>
      <c r="G67" s="52"/>
      <c r="H67" s="52"/>
      <c r="I67" s="53"/>
      <c r="J67" s="27">
        <v>201</v>
      </c>
      <c r="K67" s="89">
        <f>'[2]3의2(2)3쪽'!AB58</f>
        <v>0</v>
      </c>
      <c r="L67" s="90"/>
      <c r="M67" s="90"/>
      <c r="N67" s="90"/>
      <c r="O67" s="90"/>
      <c r="P67" s="52" t="s">
        <v>93</v>
      </c>
      <c r="Q67" s="52"/>
      <c r="R67" s="52"/>
      <c r="S67" s="52"/>
      <c r="T67" s="52"/>
      <c r="U67" s="52"/>
      <c r="V67" s="52"/>
      <c r="W67" s="53"/>
      <c r="X67" s="27">
        <v>255</v>
      </c>
      <c r="Y67" s="89">
        <f>+'[2]3의2(2)4쪽'!AB59</f>
        <v>0</v>
      </c>
      <c r="Z67" s="90"/>
      <c r="AA67" s="90"/>
      <c r="AB67" s="90"/>
      <c r="AC67" s="91"/>
    </row>
    <row r="68" spans="2:29" ht="14.1" customHeight="1">
      <c r="B68" s="111" t="s">
        <v>80</v>
      </c>
      <c r="C68" s="44"/>
      <c r="D68" s="44"/>
      <c r="E68" s="44"/>
      <c r="F68" s="44"/>
      <c r="G68" s="44"/>
      <c r="H68" s="44"/>
      <c r="I68" s="45"/>
      <c r="J68" s="28">
        <v>202</v>
      </c>
      <c r="K68" s="89">
        <f>'[2]3의2(2)3쪽'!AB59</f>
        <v>0</v>
      </c>
      <c r="L68" s="90"/>
      <c r="M68" s="90"/>
      <c r="N68" s="90"/>
      <c r="O68" s="90"/>
      <c r="P68" s="44" t="s">
        <v>94</v>
      </c>
      <c r="Q68" s="44"/>
      <c r="R68" s="44"/>
      <c r="S68" s="44"/>
      <c r="T68" s="44"/>
      <c r="U68" s="44"/>
      <c r="V68" s="44"/>
      <c r="W68" s="45"/>
      <c r="X68" s="28">
        <v>256</v>
      </c>
      <c r="Y68" s="89">
        <f>'[2]3의2(2)5쪽'!AB10</f>
        <v>0</v>
      </c>
      <c r="Z68" s="90"/>
      <c r="AA68" s="90"/>
      <c r="AB68" s="90"/>
      <c r="AC68" s="91"/>
    </row>
    <row r="69" spans="2:29" ht="17.25" customHeight="1">
      <c r="AC69" s="19" t="s">
        <v>13</v>
      </c>
    </row>
    <row r="70" spans="2:29" ht="17.25" customHeight="1"/>
    <row r="71" spans="2:29" ht="17.25" customHeight="1"/>
  </sheetData>
  <mergeCells count="217">
    <mergeCell ref="B44:I44"/>
    <mergeCell ref="K44:O44"/>
    <mergeCell ref="P44:W44"/>
    <mergeCell ref="Y44:AC44"/>
    <mergeCell ref="B42:I42"/>
    <mergeCell ref="K42:O42"/>
    <mergeCell ref="P42:W42"/>
    <mergeCell ref="Y42:AC42"/>
    <mergeCell ref="B43:I43"/>
    <mergeCell ref="K43:O43"/>
    <mergeCell ref="P43:W43"/>
    <mergeCell ref="Y43:AC43"/>
    <mergeCell ref="B40:I40"/>
    <mergeCell ref="K40:O40"/>
    <mergeCell ref="P40:W40"/>
    <mergeCell ref="Y40:AC40"/>
    <mergeCell ref="B41:I41"/>
    <mergeCell ref="K41:O41"/>
    <mergeCell ref="P41:W41"/>
    <mergeCell ref="Y41:AC41"/>
    <mergeCell ref="B38:I38"/>
    <mergeCell ref="K38:O38"/>
    <mergeCell ref="P38:W38"/>
    <mergeCell ref="Y38:AC38"/>
    <mergeCell ref="B39:I39"/>
    <mergeCell ref="K39:O39"/>
    <mergeCell ref="P39:W39"/>
    <mergeCell ref="Y39:AC39"/>
    <mergeCell ref="B36:I36"/>
    <mergeCell ref="K36:O36"/>
    <mergeCell ref="P36:W36"/>
    <mergeCell ref="Y36:AC36"/>
    <mergeCell ref="B37:I37"/>
    <mergeCell ref="K37:O37"/>
    <mergeCell ref="P37:W37"/>
    <mergeCell ref="Y37:AC37"/>
    <mergeCell ref="B34:I34"/>
    <mergeCell ref="K34:O34"/>
    <mergeCell ref="P34:W34"/>
    <mergeCell ref="Y34:AC34"/>
    <mergeCell ref="B35:I35"/>
    <mergeCell ref="K35:O35"/>
    <mergeCell ref="P35:W35"/>
    <mergeCell ref="Y35:AC35"/>
    <mergeCell ref="P32:W32"/>
    <mergeCell ref="Y32:AC32"/>
    <mergeCell ref="B33:I33"/>
    <mergeCell ref="K33:O33"/>
    <mergeCell ref="P33:W33"/>
    <mergeCell ref="Y33:AC33"/>
    <mergeCell ref="P68:W68"/>
    <mergeCell ref="Y68:AC68"/>
    <mergeCell ref="B66:I66"/>
    <mergeCell ref="K66:O66"/>
    <mergeCell ref="B68:I68"/>
    <mergeCell ref="K68:O68"/>
    <mergeCell ref="P66:W66"/>
    <mergeCell ref="Y66:AC66"/>
    <mergeCell ref="P67:W67"/>
    <mergeCell ref="Y67:AC67"/>
    <mergeCell ref="B60:I60"/>
    <mergeCell ref="K60:O60"/>
    <mergeCell ref="B57:I57"/>
    <mergeCell ref="K57:O57"/>
    <mergeCell ref="B58:I58"/>
    <mergeCell ref="K58:O58"/>
    <mergeCell ref="P57:W57"/>
    <mergeCell ref="Y57:AC57"/>
    <mergeCell ref="B5:AC5"/>
    <mergeCell ref="C7:K7"/>
    <mergeCell ref="B9:AC9"/>
    <mergeCell ref="B67:I67"/>
    <mergeCell ref="K67:O67"/>
    <mergeCell ref="P60:W60"/>
    <mergeCell ref="B65:I65"/>
    <mergeCell ref="K65:O65"/>
    <mergeCell ref="P59:W59"/>
    <mergeCell ref="Y59:AC59"/>
    <mergeCell ref="P61:W61"/>
    <mergeCell ref="Y60:AC60"/>
    <mergeCell ref="B62:I62"/>
    <mergeCell ref="K62:O62"/>
    <mergeCell ref="P62:W62"/>
    <mergeCell ref="Y62:AC62"/>
    <mergeCell ref="Y61:AC61"/>
    <mergeCell ref="B64:I64"/>
    <mergeCell ref="K64:O64"/>
    <mergeCell ref="B59:I59"/>
    <mergeCell ref="K59:O59"/>
    <mergeCell ref="B63:I63"/>
    <mergeCell ref="B61:I61"/>
    <mergeCell ref="K61:O61"/>
    <mergeCell ref="P58:W58"/>
    <mergeCell ref="Y58:AC58"/>
    <mergeCell ref="P56:W56"/>
    <mergeCell ref="Y56:AC56"/>
    <mergeCell ref="B56:I56"/>
    <mergeCell ref="K56:O56"/>
    <mergeCell ref="P55:W55"/>
    <mergeCell ref="Y55:AC55"/>
    <mergeCell ref="B55:I55"/>
    <mergeCell ref="K55:O55"/>
    <mergeCell ref="P52:W52"/>
    <mergeCell ref="Y52:AC52"/>
    <mergeCell ref="P54:W54"/>
    <mergeCell ref="Y54:AC54"/>
    <mergeCell ref="B54:I54"/>
    <mergeCell ref="K54:O54"/>
    <mergeCell ref="P53:W53"/>
    <mergeCell ref="Y53:AC53"/>
    <mergeCell ref="B53:I53"/>
    <mergeCell ref="K53:O53"/>
    <mergeCell ref="B52:I52"/>
    <mergeCell ref="K52:O52"/>
    <mergeCell ref="B51:I51"/>
    <mergeCell ref="K51:O51"/>
    <mergeCell ref="P50:W50"/>
    <mergeCell ref="Y50:AC50"/>
    <mergeCell ref="B49:I49"/>
    <mergeCell ref="K49:O49"/>
    <mergeCell ref="P51:W51"/>
    <mergeCell ref="Y51:AC51"/>
    <mergeCell ref="B48:I48"/>
    <mergeCell ref="K48:O48"/>
    <mergeCell ref="P48:W48"/>
    <mergeCell ref="Y48:AC48"/>
    <mergeCell ref="B50:I50"/>
    <mergeCell ref="K50:O50"/>
    <mergeCell ref="P49:W49"/>
    <mergeCell ref="Y49:AC49"/>
    <mergeCell ref="P47:W47"/>
    <mergeCell ref="Y47:AC47"/>
    <mergeCell ref="B47:I47"/>
    <mergeCell ref="K47:O47"/>
    <mergeCell ref="P46:W46"/>
    <mergeCell ref="Y46:AC46"/>
    <mergeCell ref="B46:I46"/>
    <mergeCell ref="K46:O46"/>
    <mergeCell ref="P45:W45"/>
    <mergeCell ref="Y45:AC45"/>
    <mergeCell ref="B45:I45"/>
    <mergeCell ref="K45:O45"/>
    <mergeCell ref="P30:W30"/>
    <mergeCell ref="Y30:AC30"/>
    <mergeCell ref="P31:W31"/>
    <mergeCell ref="Y31:AC31"/>
    <mergeCell ref="B29:I29"/>
    <mergeCell ref="K29:O29"/>
    <mergeCell ref="B30:I30"/>
    <mergeCell ref="K30:O30"/>
    <mergeCell ref="B31:I31"/>
    <mergeCell ref="K31:O31"/>
    <mergeCell ref="B32:I32"/>
    <mergeCell ref="K32:O32"/>
    <mergeCell ref="P24:W24"/>
    <mergeCell ref="Y24:AC24"/>
    <mergeCell ref="P27:W27"/>
    <mergeCell ref="Y27:AC27"/>
    <mergeCell ref="B28:I28"/>
    <mergeCell ref="K28:O28"/>
    <mergeCell ref="B27:I27"/>
    <mergeCell ref="K27:O27"/>
    <mergeCell ref="B24:I24"/>
    <mergeCell ref="K24:O24"/>
    <mergeCell ref="B26:I26"/>
    <mergeCell ref="K26:O26"/>
    <mergeCell ref="P25:W25"/>
    <mergeCell ref="Y25:AC25"/>
    <mergeCell ref="B25:I25"/>
    <mergeCell ref="K25:O25"/>
    <mergeCell ref="P26:W26"/>
    <mergeCell ref="Y26:AC26"/>
    <mergeCell ref="P28:W28"/>
    <mergeCell ref="Y28:AC28"/>
    <mergeCell ref="P29:W29"/>
    <mergeCell ref="Y29:AC29"/>
    <mergeCell ref="Y18:AC18"/>
    <mergeCell ref="B22:I22"/>
    <mergeCell ref="K22:O22"/>
    <mergeCell ref="P22:W22"/>
    <mergeCell ref="Y22:AC22"/>
    <mergeCell ref="B23:I23"/>
    <mergeCell ref="K23:O23"/>
    <mergeCell ref="P23:W23"/>
    <mergeCell ref="Y23:AC23"/>
    <mergeCell ref="B20:I20"/>
    <mergeCell ref="K20:O20"/>
    <mergeCell ref="P20:W20"/>
    <mergeCell ref="Y20:AC20"/>
    <mergeCell ref="B21:I21"/>
    <mergeCell ref="K21:O21"/>
    <mergeCell ref="P21:W21"/>
    <mergeCell ref="Y21:AC21"/>
    <mergeCell ref="P65:W65"/>
    <mergeCell ref="Y65:AC65"/>
    <mergeCell ref="K63:O63"/>
    <mergeCell ref="P63:W63"/>
    <mergeCell ref="Y63:AC63"/>
    <mergeCell ref="P64:W64"/>
    <mergeCell ref="Y64:AC64"/>
    <mergeCell ref="B12:AC12"/>
    <mergeCell ref="B15:G15"/>
    <mergeCell ref="H15:O15"/>
    <mergeCell ref="P15:S16"/>
    <mergeCell ref="T15:W16"/>
    <mergeCell ref="X15:AC16"/>
    <mergeCell ref="B16:G16"/>
    <mergeCell ref="H16:O16"/>
    <mergeCell ref="M13:R13"/>
    <mergeCell ref="B19:I19"/>
    <mergeCell ref="K19:O19"/>
    <mergeCell ref="P19:W19"/>
    <mergeCell ref="Y19:AC19"/>
    <mergeCell ref="B17:AC17"/>
    <mergeCell ref="B18:I18"/>
    <mergeCell ref="K18:O18"/>
    <mergeCell ref="P18:W18"/>
  </mergeCells>
  <phoneticPr fontId="3" type="noConversion"/>
  <hyperlinks>
    <hyperlink ref="C7:K7" r:id="rId1" display="합계표준재무상태표(일반법인용)" xr:uid="{7C5DF6FD-6ADD-447D-BC94-14F196FCBEE6}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88" fitToHeight="2" orientation="portrait" blackAndWhite="1" r:id="rId2"/>
  <headerFooter alignWithMargins="0"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B5:AC71"/>
  <sheetViews>
    <sheetView showGridLines="0" showZeros="0" zoomScaleNormal="100" workbookViewId="0"/>
  </sheetViews>
  <sheetFormatPr defaultColWidth="9.375" defaultRowHeight="10.8"/>
  <cols>
    <col min="1" max="1" width="2.875" style="15" customWidth="1"/>
    <col min="2" max="29" width="4" style="15" customWidth="1"/>
    <col min="30" max="16384" width="9.375" style="15"/>
  </cols>
  <sheetData>
    <row r="5" spans="2:29" ht="20.100000000000001" customHeight="1">
      <c r="B5" s="54" t="s">
        <v>14</v>
      </c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6"/>
    </row>
    <row r="6" spans="2:29" ht="8.1" customHeight="1">
      <c r="B6" s="16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8"/>
    </row>
    <row r="7" spans="2:29">
      <c r="B7" s="16"/>
      <c r="C7" s="57" t="s">
        <v>238</v>
      </c>
      <c r="D7" s="57"/>
      <c r="E7" s="57"/>
      <c r="F7" s="57"/>
      <c r="G7" s="57"/>
      <c r="H7" s="57"/>
      <c r="I7" s="57"/>
      <c r="J7" s="57"/>
      <c r="K7" s="5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8"/>
    </row>
    <row r="8" spans="2:29" ht="8.1" customHeight="1">
      <c r="B8" s="16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8"/>
    </row>
    <row r="9" spans="2:29" ht="50.1" customHeight="1">
      <c r="B9" s="58" t="str">
        <f>'3의2(1)1쪽'!B9:AC9</f>
        <v>• 전자신고 대상서식(A112,A113)
• 합계표준재무상태표[3호의2(2)] 서식 값을 불러오기하여 표시합니다.
   (본 서식 작성에 앞서 합계표준재무상태표 서식을 먼저 작성하여야 합니다)</v>
      </c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60"/>
    </row>
    <row r="11" spans="2:29">
      <c r="B11" t="s">
        <v>235</v>
      </c>
      <c r="AC11" s="19" t="s">
        <v>198</v>
      </c>
    </row>
    <row r="12" spans="2:29" ht="15.75" customHeight="1">
      <c r="B12" s="68" t="s">
        <v>237</v>
      </c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70"/>
    </row>
    <row r="13" spans="2:29" ht="15.75" customHeight="1">
      <c r="B13" s="2"/>
      <c r="C13" s="3"/>
      <c r="D13" s="3"/>
      <c r="E13" s="3"/>
      <c r="F13" s="3"/>
      <c r="G13" s="3"/>
      <c r="H13" s="3"/>
      <c r="I13" s="3"/>
      <c r="J13" s="3"/>
      <c r="K13" s="3"/>
      <c r="L13" s="3"/>
      <c r="M13" s="83" t="s">
        <v>1</v>
      </c>
      <c r="N13" s="83"/>
      <c r="O13" s="83"/>
      <c r="P13" s="83"/>
      <c r="Q13" s="83"/>
      <c r="R13" s="83"/>
      <c r="S13" s="3"/>
      <c r="T13" s="3"/>
      <c r="U13" s="3"/>
      <c r="V13" s="3"/>
      <c r="W13" s="3"/>
      <c r="X13" s="3"/>
      <c r="Y13" s="3"/>
      <c r="Z13" s="3"/>
      <c r="AA13" s="3"/>
      <c r="AB13" s="3"/>
      <c r="AC13" s="20" t="s">
        <v>2</v>
      </c>
    </row>
    <row r="14" spans="2:29" ht="14.1" customHeight="1">
      <c r="B14" s="21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3"/>
    </row>
    <row r="15" spans="2:29" ht="14.1" customHeight="1">
      <c r="B15" s="92" t="s">
        <v>3</v>
      </c>
      <c r="C15" s="93"/>
      <c r="D15" s="93"/>
      <c r="E15" s="93"/>
      <c r="F15" s="93"/>
      <c r="G15" s="93"/>
      <c r="H15" s="94">
        <f>'3의2(1)1쪽'!H15:O15</f>
        <v>2038111111</v>
      </c>
      <c r="I15" s="94"/>
      <c r="J15" s="94"/>
      <c r="K15" s="94"/>
      <c r="L15" s="94"/>
      <c r="M15" s="94"/>
      <c r="N15" s="94"/>
      <c r="O15" s="94"/>
      <c r="P15" s="95" t="s">
        <v>4</v>
      </c>
      <c r="Q15" s="95"/>
      <c r="R15" s="95"/>
      <c r="S15" s="95"/>
      <c r="T15" s="96" t="str">
        <f>'3의2(1)1쪽'!T15:W16</f>
        <v>조세물산</v>
      </c>
      <c r="U15" s="97"/>
      <c r="V15" s="97"/>
      <c r="W15" s="98"/>
      <c r="X15" s="102">
        <f>[1]기본정보!F16</f>
        <v>44561</v>
      </c>
      <c r="Y15" s="102"/>
      <c r="Z15" s="102"/>
      <c r="AA15" s="102"/>
      <c r="AB15" s="102"/>
      <c r="AC15" s="103"/>
    </row>
    <row r="16" spans="2:29" ht="14.1" customHeight="1">
      <c r="B16" s="92" t="s">
        <v>5</v>
      </c>
      <c r="C16" s="93"/>
      <c r="D16" s="93"/>
      <c r="E16" s="93"/>
      <c r="F16" s="93"/>
      <c r="G16" s="93"/>
      <c r="H16" s="104">
        <f>'3의2(1)1쪽'!H16:O16</f>
        <v>1101112222222</v>
      </c>
      <c r="I16" s="104"/>
      <c r="J16" s="104"/>
      <c r="K16" s="104"/>
      <c r="L16" s="104"/>
      <c r="M16" s="104"/>
      <c r="N16" s="104"/>
      <c r="O16" s="104"/>
      <c r="P16" s="95"/>
      <c r="Q16" s="95"/>
      <c r="R16" s="95"/>
      <c r="S16" s="95"/>
      <c r="T16" s="99"/>
      <c r="U16" s="100"/>
      <c r="V16" s="100"/>
      <c r="W16" s="101"/>
      <c r="X16" s="102"/>
      <c r="Y16" s="102"/>
      <c r="Z16" s="102"/>
      <c r="AA16" s="102"/>
      <c r="AB16" s="102"/>
      <c r="AC16" s="103"/>
    </row>
    <row r="17" spans="2:29" ht="14.1" customHeight="1">
      <c r="B17" s="84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6"/>
    </row>
    <row r="18" spans="2:29" ht="14.1" customHeight="1">
      <c r="B18" s="106" t="s">
        <v>6</v>
      </c>
      <c r="C18" s="95"/>
      <c r="D18" s="95"/>
      <c r="E18" s="95"/>
      <c r="F18" s="95"/>
      <c r="G18" s="95"/>
      <c r="H18" s="95"/>
      <c r="I18" s="95"/>
      <c r="J18" s="29" t="s">
        <v>7</v>
      </c>
      <c r="K18" s="95" t="s">
        <v>8</v>
      </c>
      <c r="L18" s="95"/>
      <c r="M18" s="95"/>
      <c r="N18" s="95"/>
      <c r="O18" s="95"/>
      <c r="P18" s="95" t="s">
        <v>6</v>
      </c>
      <c r="Q18" s="95"/>
      <c r="R18" s="95"/>
      <c r="S18" s="95"/>
      <c r="T18" s="95"/>
      <c r="U18" s="95"/>
      <c r="V18" s="95"/>
      <c r="W18" s="95"/>
      <c r="X18" s="29" t="s">
        <v>7</v>
      </c>
      <c r="Y18" s="95" t="s">
        <v>8</v>
      </c>
      <c r="Z18" s="95"/>
      <c r="AA18" s="95"/>
      <c r="AB18" s="95"/>
      <c r="AC18" s="107"/>
    </row>
    <row r="19" spans="2:29" ht="14.1" customHeight="1">
      <c r="B19" s="92" t="s">
        <v>78</v>
      </c>
      <c r="C19" s="93"/>
      <c r="D19" s="93"/>
      <c r="E19" s="93"/>
      <c r="F19" s="93"/>
      <c r="G19" s="93"/>
      <c r="H19" s="93"/>
      <c r="I19" s="105"/>
      <c r="J19" s="27">
        <v>257</v>
      </c>
      <c r="K19" s="89">
        <f>'[2]3의2(2)5쪽'!AB11</f>
        <v>0</v>
      </c>
      <c r="L19" s="90"/>
      <c r="M19" s="90"/>
      <c r="N19" s="90"/>
      <c r="O19" s="90"/>
      <c r="P19" s="47" t="s">
        <v>125</v>
      </c>
      <c r="Q19" s="47"/>
      <c r="R19" s="47"/>
      <c r="S19" s="47"/>
      <c r="T19" s="47"/>
      <c r="U19" s="47"/>
      <c r="V19" s="47"/>
      <c r="W19" s="48"/>
      <c r="X19" s="27">
        <v>327</v>
      </c>
      <c r="Y19" s="89">
        <f>+'[2]3의2(2)6쪽'!AB10</f>
        <v>0</v>
      </c>
      <c r="Z19" s="90"/>
      <c r="AA19" s="90"/>
      <c r="AB19" s="90"/>
      <c r="AC19" s="91"/>
    </row>
    <row r="20" spans="2:29" ht="14.1" customHeight="1">
      <c r="B20" s="138" t="s">
        <v>212</v>
      </c>
      <c r="C20" s="139"/>
      <c r="D20" s="139"/>
      <c r="E20" s="139"/>
      <c r="F20" s="139"/>
      <c r="G20" s="139"/>
      <c r="H20" s="139"/>
      <c r="I20" s="140"/>
      <c r="J20" s="27">
        <v>258</v>
      </c>
      <c r="K20" s="89">
        <f>'[2]3의2(2)5쪽'!AB12</f>
        <v>0</v>
      </c>
      <c r="L20" s="90"/>
      <c r="M20" s="90"/>
      <c r="N20" s="90"/>
      <c r="O20" s="90"/>
      <c r="P20" s="47" t="s">
        <v>185</v>
      </c>
      <c r="Q20" s="47"/>
      <c r="R20" s="47"/>
      <c r="S20" s="47"/>
      <c r="T20" s="47"/>
      <c r="U20" s="47"/>
      <c r="V20" s="47"/>
      <c r="W20" s="48"/>
      <c r="X20" s="27">
        <v>328</v>
      </c>
      <c r="Y20" s="89">
        <f>+'[2]3의2(2)6쪽'!AB11</f>
        <v>0</v>
      </c>
      <c r="Z20" s="90"/>
      <c r="AA20" s="90"/>
      <c r="AB20" s="90"/>
      <c r="AC20" s="91"/>
    </row>
    <row r="21" spans="2:29" ht="14.1" customHeight="1" thickBot="1">
      <c r="B21" s="71" t="s">
        <v>78</v>
      </c>
      <c r="C21" s="52"/>
      <c r="D21" s="52"/>
      <c r="E21" s="52"/>
      <c r="F21" s="52"/>
      <c r="G21" s="52"/>
      <c r="H21" s="52"/>
      <c r="I21" s="53"/>
      <c r="J21" s="27">
        <v>259</v>
      </c>
      <c r="K21" s="89">
        <f>'[2]3의2(2)5쪽'!AB13</f>
        <v>0</v>
      </c>
      <c r="L21" s="90"/>
      <c r="M21" s="90"/>
      <c r="N21" s="90"/>
      <c r="O21" s="90"/>
      <c r="P21" s="113" t="s">
        <v>169</v>
      </c>
      <c r="Q21" s="114"/>
      <c r="R21" s="114"/>
      <c r="S21" s="114"/>
      <c r="T21" s="114"/>
      <c r="U21" s="114"/>
      <c r="V21" s="114"/>
      <c r="W21" s="114"/>
      <c r="X21" s="31">
        <v>333</v>
      </c>
      <c r="Y21" s="89">
        <f>+'[2]3의2(2)6쪽'!AB12</f>
        <v>0</v>
      </c>
      <c r="Z21" s="90"/>
      <c r="AA21" s="90"/>
      <c r="AB21" s="90"/>
      <c r="AC21" s="91"/>
    </row>
    <row r="22" spans="2:29" ht="14.1" customHeight="1" thickTop="1">
      <c r="B22" s="46" t="s">
        <v>216</v>
      </c>
      <c r="C22" s="47"/>
      <c r="D22" s="47"/>
      <c r="E22" s="47"/>
      <c r="F22" s="47"/>
      <c r="G22" s="47"/>
      <c r="H22" s="47"/>
      <c r="I22" s="48"/>
      <c r="J22" s="27">
        <v>268</v>
      </c>
      <c r="K22" s="89">
        <f>'[2]3의2(2)5쪽'!AB14</f>
        <v>0</v>
      </c>
      <c r="L22" s="90"/>
      <c r="M22" s="90"/>
      <c r="N22" s="90"/>
      <c r="O22" s="90"/>
      <c r="P22" s="61" t="s">
        <v>170</v>
      </c>
      <c r="Q22" s="61"/>
      <c r="R22" s="61"/>
      <c r="S22" s="61"/>
      <c r="T22" s="61"/>
      <c r="U22" s="61"/>
      <c r="V22" s="61"/>
      <c r="W22" s="62"/>
      <c r="X22" s="30">
        <v>334</v>
      </c>
      <c r="Y22" s="116">
        <f>'[2]3의2(2)6쪽'!AB14</f>
        <v>0</v>
      </c>
      <c r="Z22" s="117"/>
      <c r="AA22" s="117"/>
      <c r="AB22" s="117"/>
      <c r="AC22" s="118"/>
    </row>
    <row r="23" spans="2:29" ht="14.1" customHeight="1">
      <c r="B23" s="71" t="s">
        <v>95</v>
      </c>
      <c r="C23" s="52"/>
      <c r="D23" s="52"/>
      <c r="E23" s="52"/>
      <c r="F23" s="52"/>
      <c r="G23" s="52"/>
      <c r="H23" s="52"/>
      <c r="I23" s="53"/>
      <c r="J23" s="27">
        <v>269</v>
      </c>
      <c r="K23" s="89">
        <f>'[2]3의2(2)5쪽'!AB15</f>
        <v>0</v>
      </c>
      <c r="L23" s="90"/>
      <c r="M23" s="90"/>
      <c r="N23" s="90"/>
      <c r="O23" s="90"/>
      <c r="P23" s="47" t="s">
        <v>172</v>
      </c>
      <c r="Q23" s="47"/>
      <c r="R23" s="47"/>
      <c r="S23" s="47"/>
      <c r="T23" s="47"/>
      <c r="U23" s="47"/>
      <c r="V23" s="47"/>
      <c r="W23" s="48"/>
      <c r="X23" s="27">
        <v>335</v>
      </c>
      <c r="Y23" s="143">
        <f>'[2]3의2(2)6쪽'!AB15</f>
        <v>0</v>
      </c>
      <c r="Z23" s="144"/>
      <c r="AA23" s="144"/>
      <c r="AB23" s="144"/>
      <c r="AC23" s="145"/>
    </row>
    <row r="24" spans="2:29" ht="14.1" customHeight="1">
      <c r="B24" s="71" t="s">
        <v>96</v>
      </c>
      <c r="C24" s="52"/>
      <c r="D24" s="52"/>
      <c r="E24" s="52"/>
      <c r="F24" s="52"/>
      <c r="G24" s="52"/>
      <c r="H24" s="52"/>
      <c r="I24" s="53"/>
      <c r="J24" s="27">
        <v>270</v>
      </c>
      <c r="K24" s="89">
        <f>'[2]3의2(2)5쪽'!AB16</f>
        <v>0</v>
      </c>
      <c r="L24" s="90"/>
      <c r="M24" s="90"/>
      <c r="N24" s="90"/>
      <c r="O24" s="90"/>
      <c r="P24" s="47" t="s">
        <v>173</v>
      </c>
      <c r="Q24" s="47"/>
      <c r="R24" s="47"/>
      <c r="S24" s="47"/>
      <c r="T24" s="47"/>
      <c r="U24" s="47"/>
      <c r="V24" s="47"/>
      <c r="W24" s="48"/>
      <c r="X24" s="27">
        <v>336</v>
      </c>
      <c r="Y24" s="143">
        <f>'[2]3의2(2)6쪽'!AB16</f>
        <v>0</v>
      </c>
      <c r="Z24" s="144"/>
      <c r="AA24" s="144"/>
      <c r="AB24" s="144"/>
      <c r="AC24" s="145"/>
    </row>
    <row r="25" spans="2:29" ht="14.1" customHeight="1">
      <c r="B25" s="71" t="s">
        <v>97</v>
      </c>
      <c r="C25" s="52"/>
      <c r="D25" s="52"/>
      <c r="E25" s="52"/>
      <c r="F25" s="52"/>
      <c r="G25" s="52"/>
      <c r="H25" s="52"/>
      <c r="I25" s="53"/>
      <c r="J25" s="27">
        <v>271</v>
      </c>
      <c r="K25" s="89">
        <f>'[2]3의2(2)5쪽'!AB17</f>
        <v>0</v>
      </c>
      <c r="L25" s="90"/>
      <c r="M25" s="90"/>
      <c r="N25" s="90"/>
      <c r="O25" s="90"/>
      <c r="P25" s="47" t="s">
        <v>171</v>
      </c>
      <c r="Q25" s="47"/>
      <c r="R25" s="47"/>
      <c r="S25" s="47"/>
      <c r="T25" s="47"/>
      <c r="U25" s="47"/>
      <c r="V25" s="47"/>
      <c r="W25" s="48"/>
      <c r="X25" s="27">
        <v>337</v>
      </c>
      <c r="Y25" s="143">
        <f>'[2]3의2(2)6쪽'!AB17</f>
        <v>0</v>
      </c>
      <c r="Z25" s="144"/>
      <c r="AA25" s="144"/>
      <c r="AB25" s="144"/>
      <c r="AC25" s="145"/>
    </row>
    <row r="26" spans="2:29" ht="14.1" customHeight="1">
      <c r="B26" s="71" t="s">
        <v>98</v>
      </c>
      <c r="C26" s="52"/>
      <c r="D26" s="52"/>
      <c r="E26" s="52"/>
      <c r="F26" s="52"/>
      <c r="G26" s="52"/>
      <c r="H26" s="52"/>
      <c r="I26" s="53"/>
      <c r="J26" s="27">
        <v>272</v>
      </c>
      <c r="K26" s="89">
        <f>'[2]3의2(2)5쪽'!AB18</f>
        <v>0</v>
      </c>
      <c r="L26" s="90"/>
      <c r="M26" s="90"/>
      <c r="N26" s="90"/>
      <c r="O26" s="90"/>
      <c r="P26" s="47" t="s">
        <v>174</v>
      </c>
      <c r="Q26" s="47"/>
      <c r="R26" s="47"/>
      <c r="S26" s="47"/>
      <c r="T26" s="47"/>
      <c r="U26" s="47"/>
      <c r="V26" s="47"/>
      <c r="W26" s="48"/>
      <c r="X26" s="27">
        <v>338</v>
      </c>
      <c r="Y26" s="143">
        <f>'[2]3의2(2)6쪽'!AB18</f>
        <v>0</v>
      </c>
      <c r="Z26" s="144"/>
      <c r="AA26" s="144"/>
      <c r="AB26" s="144"/>
      <c r="AC26" s="145"/>
    </row>
    <row r="27" spans="2:29" ht="14.1" customHeight="1">
      <c r="B27" s="71" t="s">
        <v>211</v>
      </c>
      <c r="C27" s="52"/>
      <c r="D27" s="52"/>
      <c r="E27" s="52"/>
      <c r="F27" s="52"/>
      <c r="G27" s="52"/>
      <c r="H27" s="52"/>
      <c r="I27" s="53"/>
      <c r="J27" s="27">
        <v>273</v>
      </c>
      <c r="K27" s="89">
        <f>'[2]3의2(2)5쪽'!AB19</f>
        <v>0</v>
      </c>
      <c r="L27" s="90"/>
      <c r="M27" s="90"/>
      <c r="N27" s="90"/>
      <c r="O27" s="90"/>
      <c r="P27" s="47" t="s">
        <v>175</v>
      </c>
      <c r="Q27" s="47"/>
      <c r="R27" s="47"/>
      <c r="S27" s="47"/>
      <c r="T27" s="47"/>
      <c r="U27" s="47"/>
      <c r="V27" s="47"/>
      <c r="W27" s="48"/>
      <c r="X27" s="27">
        <v>339</v>
      </c>
      <c r="Y27" s="143">
        <f>'[2]3의2(2)6쪽'!AB19</f>
        <v>0</v>
      </c>
      <c r="Z27" s="144"/>
      <c r="AA27" s="144"/>
      <c r="AB27" s="144"/>
      <c r="AC27" s="145"/>
    </row>
    <row r="28" spans="2:29" ht="14.1" customHeight="1">
      <c r="B28" s="46" t="s">
        <v>159</v>
      </c>
      <c r="C28" s="47"/>
      <c r="D28" s="47"/>
      <c r="E28" s="47"/>
      <c r="F28" s="47"/>
      <c r="G28" s="47"/>
      <c r="H28" s="47"/>
      <c r="I28" s="48"/>
      <c r="J28" s="27">
        <v>278</v>
      </c>
      <c r="K28" s="89">
        <f>'[2]3의2(2)5쪽'!AB20</f>
        <v>0</v>
      </c>
      <c r="L28" s="90"/>
      <c r="M28" s="90"/>
      <c r="N28" s="90"/>
      <c r="O28" s="90"/>
      <c r="P28" s="47" t="s">
        <v>176</v>
      </c>
      <c r="Q28" s="47"/>
      <c r="R28" s="47"/>
      <c r="S28" s="47"/>
      <c r="T28" s="47"/>
      <c r="U28" s="47"/>
      <c r="V28" s="47"/>
      <c r="W28" s="48"/>
      <c r="X28" s="27">
        <v>340</v>
      </c>
      <c r="Y28" s="143">
        <f>'[2]3의2(2)6쪽'!AB20</f>
        <v>0</v>
      </c>
      <c r="Z28" s="144"/>
      <c r="AA28" s="144"/>
      <c r="AB28" s="144"/>
      <c r="AC28" s="145"/>
    </row>
    <row r="29" spans="2:29" ht="14.1" customHeight="1">
      <c r="B29" s="46" t="s">
        <v>162</v>
      </c>
      <c r="C29" s="47"/>
      <c r="D29" s="47"/>
      <c r="E29" s="47"/>
      <c r="F29" s="47"/>
      <c r="G29" s="47"/>
      <c r="H29" s="47"/>
      <c r="I29" s="48"/>
      <c r="J29" s="27">
        <v>279</v>
      </c>
      <c r="K29" s="89">
        <f>'[2]3의2(2)5쪽'!AB21</f>
        <v>0</v>
      </c>
      <c r="L29" s="90"/>
      <c r="M29" s="90"/>
      <c r="N29" s="90"/>
      <c r="O29" s="90"/>
      <c r="P29" s="47" t="s">
        <v>114</v>
      </c>
      <c r="Q29" s="47"/>
      <c r="R29" s="47"/>
      <c r="S29" s="47"/>
      <c r="T29" s="47"/>
      <c r="U29" s="47"/>
      <c r="V29" s="47"/>
      <c r="W29" s="48"/>
      <c r="X29" s="27">
        <v>341</v>
      </c>
      <c r="Y29" s="143">
        <f>'[2]3의2(2)6쪽'!AB21</f>
        <v>0</v>
      </c>
      <c r="Z29" s="144"/>
      <c r="AA29" s="144"/>
      <c r="AB29" s="144"/>
      <c r="AC29" s="145"/>
    </row>
    <row r="30" spans="2:29" ht="14.1" customHeight="1">
      <c r="B30" s="46" t="s">
        <v>160</v>
      </c>
      <c r="C30" s="47"/>
      <c r="D30" s="47"/>
      <c r="E30" s="47"/>
      <c r="F30" s="47"/>
      <c r="G30" s="47"/>
      <c r="H30" s="47"/>
      <c r="I30" s="48"/>
      <c r="J30" s="27">
        <v>284</v>
      </c>
      <c r="K30" s="89">
        <f>'[2]3의2(2)5쪽'!AB22</f>
        <v>0</v>
      </c>
      <c r="L30" s="90"/>
      <c r="M30" s="90"/>
      <c r="N30" s="90"/>
      <c r="O30" s="90"/>
      <c r="P30" s="47" t="s">
        <v>177</v>
      </c>
      <c r="Q30" s="47"/>
      <c r="R30" s="47"/>
      <c r="S30" s="47"/>
      <c r="T30" s="47"/>
      <c r="U30" s="47"/>
      <c r="V30" s="47"/>
      <c r="W30" s="48"/>
      <c r="X30" s="27">
        <v>342</v>
      </c>
      <c r="Y30" s="143">
        <f>'[2]3의2(2)6쪽'!AB22</f>
        <v>0</v>
      </c>
      <c r="Z30" s="144"/>
      <c r="AA30" s="144"/>
      <c r="AB30" s="144"/>
      <c r="AC30" s="145"/>
    </row>
    <row r="31" spans="2:29" ht="14.1" customHeight="1">
      <c r="B31" s="46" t="s">
        <v>161</v>
      </c>
      <c r="C31" s="47"/>
      <c r="D31" s="47"/>
      <c r="E31" s="47"/>
      <c r="F31" s="47"/>
      <c r="G31" s="47"/>
      <c r="H31" s="47"/>
      <c r="I31" s="48"/>
      <c r="J31" s="27">
        <v>285</v>
      </c>
      <c r="K31" s="89">
        <f>'[2]3의2(2)5쪽'!AB23</f>
        <v>0</v>
      </c>
      <c r="L31" s="90"/>
      <c r="M31" s="90"/>
      <c r="N31" s="90"/>
      <c r="O31" s="90"/>
      <c r="P31" s="47" t="s">
        <v>184</v>
      </c>
      <c r="Q31" s="47"/>
      <c r="R31" s="47"/>
      <c r="S31" s="47"/>
      <c r="T31" s="47"/>
      <c r="U31" s="47"/>
      <c r="V31" s="47"/>
      <c r="W31" s="48"/>
      <c r="X31" s="27">
        <v>343</v>
      </c>
      <c r="Y31" s="143">
        <f>'[2]3의2(2)6쪽'!AB23</f>
        <v>0</v>
      </c>
      <c r="Z31" s="144"/>
      <c r="AA31" s="144"/>
      <c r="AB31" s="144"/>
      <c r="AC31" s="145"/>
    </row>
    <row r="32" spans="2:29" ht="14.1" customHeight="1">
      <c r="B32" s="71" t="s">
        <v>99</v>
      </c>
      <c r="C32" s="52"/>
      <c r="D32" s="52"/>
      <c r="E32" s="52"/>
      <c r="F32" s="52"/>
      <c r="G32" s="52"/>
      <c r="H32" s="52"/>
      <c r="I32" s="53"/>
      <c r="J32" s="27">
        <v>286</v>
      </c>
      <c r="K32" s="89">
        <f>'[2]3의2(2)5쪽'!AB24</f>
        <v>0</v>
      </c>
      <c r="L32" s="90"/>
      <c r="M32" s="90"/>
      <c r="N32" s="90"/>
      <c r="O32" s="90"/>
      <c r="P32" s="47" t="s">
        <v>178</v>
      </c>
      <c r="Q32" s="47"/>
      <c r="R32" s="47"/>
      <c r="S32" s="47"/>
      <c r="T32" s="47"/>
      <c r="U32" s="47"/>
      <c r="V32" s="47"/>
      <c r="W32" s="48"/>
      <c r="X32" s="27">
        <v>348</v>
      </c>
      <c r="Y32" s="143">
        <f>'[2]3의2(2)6쪽'!AB24</f>
        <v>0</v>
      </c>
      <c r="Z32" s="144"/>
      <c r="AA32" s="144"/>
      <c r="AB32" s="144"/>
      <c r="AC32" s="145"/>
    </row>
    <row r="33" spans="2:29" ht="14.1" customHeight="1">
      <c r="B33" s="46" t="s">
        <v>100</v>
      </c>
      <c r="C33" s="47"/>
      <c r="D33" s="47"/>
      <c r="E33" s="47"/>
      <c r="F33" s="47"/>
      <c r="G33" s="47"/>
      <c r="H33" s="47"/>
      <c r="I33" s="48"/>
      <c r="J33" s="27">
        <v>287</v>
      </c>
      <c r="K33" s="89">
        <f>'[2]3의2(2)5쪽'!AB25</f>
        <v>0</v>
      </c>
      <c r="L33" s="90"/>
      <c r="M33" s="90"/>
      <c r="N33" s="90"/>
      <c r="O33" s="90"/>
      <c r="P33" s="47" t="s">
        <v>179</v>
      </c>
      <c r="Q33" s="47"/>
      <c r="R33" s="47"/>
      <c r="S33" s="47"/>
      <c r="T33" s="47"/>
      <c r="U33" s="47"/>
      <c r="V33" s="47"/>
      <c r="W33" s="48"/>
      <c r="X33" s="27">
        <v>349</v>
      </c>
      <c r="Y33" s="143">
        <f>'[2]3의2(2)6쪽'!AB25</f>
        <v>0</v>
      </c>
      <c r="Z33" s="144"/>
      <c r="AA33" s="144"/>
      <c r="AB33" s="144"/>
      <c r="AC33" s="145"/>
    </row>
    <row r="34" spans="2:29" ht="14.1" customHeight="1">
      <c r="B34" s="71" t="s">
        <v>99</v>
      </c>
      <c r="C34" s="52"/>
      <c r="D34" s="52"/>
      <c r="E34" s="52"/>
      <c r="F34" s="52"/>
      <c r="G34" s="52"/>
      <c r="H34" s="52"/>
      <c r="I34" s="53"/>
      <c r="J34" s="27">
        <v>288</v>
      </c>
      <c r="K34" s="89">
        <f>'[2]3의2(2)5쪽'!AB26</f>
        <v>0</v>
      </c>
      <c r="L34" s="90"/>
      <c r="M34" s="90"/>
      <c r="N34" s="90"/>
      <c r="O34" s="90"/>
      <c r="P34" s="47" t="s">
        <v>215</v>
      </c>
      <c r="Q34" s="47"/>
      <c r="R34" s="47"/>
      <c r="S34" s="47"/>
      <c r="T34" s="47"/>
      <c r="U34" s="47"/>
      <c r="V34" s="47"/>
      <c r="W34" s="48"/>
      <c r="X34" s="27">
        <v>350</v>
      </c>
      <c r="Y34" s="143">
        <f>'[2]3의2(2)6쪽'!AB26</f>
        <v>0</v>
      </c>
      <c r="Z34" s="144"/>
      <c r="AA34" s="144"/>
      <c r="AB34" s="144"/>
      <c r="AC34" s="145"/>
    </row>
    <row r="35" spans="2:29" ht="14.1" customHeight="1">
      <c r="B35" s="46" t="s">
        <v>163</v>
      </c>
      <c r="C35" s="47"/>
      <c r="D35" s="47"/>
      <c r="E35" s="47"/>
      <c r="F35" s="47"/>
      <c r="G35" s="47"/>
      <c r="H35" s="47"/>
      <c r="I35" s="48"/>
      <c r="J35" s="27">
        <v>289</v>
      </c>
      <c r="K35" s="89">
        <f>'[2]3의2(2)5쪽'!AB27</f>
        <v>0</v>
      </c>
      <c r="L35" s="90"/>
      <c r="M35" s="90"/>
      <c r="N35" s="90"/>
      <c r="O35" s="90"/>
      <c r="P35" s="47" t="s">
        <v>180</v>
      </c>
      <c r="Q35" s="47"/>
      <c r="R35" s="47"/>
      <c r="S35" s="47"/>
      <c r="T35" s="47"/>
      <c r="U35" s="47"/>
      <c r="V35" s="47"/>
      <c r="W35" s="48"/>
      <c r="X35" s="27">
        <v>351</v>
      </c>
      <c r="Y35" s="143">
        <f>'[2]3의2(2)6쪽'!AB27</f>
        <v>0</v>
      </c>
      <c r="Z35" s="144"/>
      <c r="AA35" s="144"/>
      <c r="AB35" s="144"/>
      <c r="AC35" s="145"/>
    </row>
    <row r="36" spans="2:29" ht="14.1" customHeight="1">
      <c r="B36" s="129" t="s">
        <v>236</v>
      </c>
      <c r="C36" s="130"/>
      <c r="D36" s="130"/>
      <c r="E36" s="130"/>
      <c r="F36" s="130"/>
      <c r="G36" s="130"/>
      <c r="H36" s="130"/>
      <c r="I36" s="131"/>
      <c r="J36" s="27">
        <v>290</v>
      </c>
      <c r="K36" s="89">
        <f>'[2]3의2(2)5쪽'!AB28</f>
        <v>0</v>
      </c>
      <c r="L36" s="90"/>
      <c r="M36" s="90"/>
      <c r="N36" s="90"/>
      <c r="O36" s="90"/>
      <c r="P36" s="47" t="s">
        <v>181</v>
      </c>
      <c r="Q36" s="47"/>
      <c r="R36" s="47"/>
      <c r="S36" s="47"/>
      <c r="T36" s="47"/>
      <c r="U36" s="47"/>
      <c r="V36" s="47"/>
      <c r="W36" s="48"/>
      <c r="X36" s="27">
        <v>352</v>
      </c>
      <c r="Y36" s="143">
        <f>'[2]3의2(2)6쪽'!AB28</f>
        <v>0</v>
      </c>
      <c r="Z36" s="144"/>
      <c r="AA36" s="144"/>
      <c r="AB36" s="144"/>
      <c r="AC36" s="145"/>
    </row>
    <row r="37" spans="2:29" ht="14.1" customHeight="1">
      <c r="B37" s="71" t="s">
        <v>78</v>
      </c>
      <c r="C37" s="52"/>
      <c r="D37" s="52"/>
      <c r="E37" s="52"/>
      <c r="F37" s="52"/>
      <c r="G37" s="52"/>
      <c r="H37" s="52"/>
      <c r="I37" s="53"/>
      <c r="J37" s="27">
        <v>291</v>
      </c>
      <c r="K37" s="89">
        <f>'[2]3의2(2)5쪽'!AB29</f>
        <v>0</v>
      </c>
      <c r="L37" s="90"/>
      <c r="M37" s="90"/>
      <c r="N37" s="90"/>
      <c r="O37" s="90"/>
      <c r="P37" s="47" t="s">
        <v>214</v>
      </c>
      <c r="Q37" s="47"/>
      <c r="R37" s="47"/>
      <c r="S37" s="47"/>
      <c r="T37" s="47"/>
      <c r="U37" s="47"/>
      <c r="V37" s="47"/>
      <c r="W37" s="48"/>
      <c r="X37" s="27">
        <v>353</v>
      </c>
      <c r="Y37" s="143">
        <f>'[2]3의2(2)6쪽'!AB29</f>
        <v>0</v>
      </c>
      <c r="Z37" s="144"/>
      <c r="AA37" s="144"/>
      <c r="AB37" s="144"/>
      <c r="AC37" s="145"/>
    </row>
    <row r="38" spans="2:29" ht="14.1" customHeight="1">
      <c r="B38" s="135" t="s">
        <v>234</v>
      </c>
      <c r="C38" s="136"/>
      <c r="D38" s="136"/>
      <c r="E38" s="136"/>
      <c r="F38" s="136"/>
      <c r="G38" s="136"/>
      <c r="H38" s="136"/>
      <c r="I38" s="137"/>
      <c r="J38" s="27">
        <v>292</v>
      </c>
      <c r="K38" s="89">
        <f>'[2]3의2(2)5쪽'!AB30</f>
        <v>0</v>
      </c>
      <c r="L38" s="90"/>
      <c r="M38" s="90"/>
      <c r="N38" s="90"/>
      <c r="O38" s="90"/>
      <c r="P38" s="47" t="s">
        <v>115</v>
      </c>
      <c r="Q38" s="47"/>
      <c r="R38" s="47"/>
      <c r="S38" s="47"/>
      <c r="T38" s="47"/>
      <c r="U38" s="47"/>
      <c r="V38" s="47"/>
      <c r="W38" s="48"/>
      <c r="X38" s="27">
        <v>354</v>
      </c>
      <c r="Y38" s="143">
        <f>'[2]3의2(2)6쪽'!AB30</f>
        <v>0</v>
      </c>
      <c r="Z38" s="144"/>
      <c r="AA38" s="144"/>
      <c r="AB38" s="144"/>
      <c r="AC38" s="145"/>
    </row>
    <row r="39" spans="2:29" ht="14.1" customHeight="1">
      <c r="B39" s="71" t="s">
        <v>78</v>
      </c>
      <c r="C39" s="52"/>
      <c r="D39" s="52"/>
      <c r="E39" s="52"/>
      <c r="F39" s="52"/>
      <c r="G39" s="52"/>
      <c r="H39" s="52"/>
      <c r="I39" s="53"/>
      <c r="J39" s="27">
        <v>293</v>
      </c>
      <c r="K39" s="89">
        <f>'[2]3의2(2)5쪽'!AB31</f>
        <v>0</v>
      </c>
      <c r="L39" s="90"/>
      <c r="M39" s="90"/>
      <c r="N39" s="90"/>
      <c r="O39" s="90"/>
      <c r="P39" s="47" t="s">
        <v>213</v>
      </c>
      <c r="Q39" s="47"/>
      <c r="R39" s="47"/>
      <c r="S39" s="47"/>
      <c r="T39" s="47"/>
      <c r="U39" s="47"/>
      <c r="V39" s="47"/>
      <c r="W39" s="48"/>
      <c r="X39" s="27">
        <v>355</v>
      </c>
      <c r="Y39" s="143">
        <f>'[2]3의2(2)6쪽'!AB31</f>
        <v>0</v>
      </c>
      <c r="Z39" s="144"/>
      <c r="AA39" s="144"/>
      <c r="AB39" s="144"/>
      <c r="AC39" s="145"/>
    </row>
    <row r="40" spans="2:29" ht="14.1" customHeight="1">
      <c r="B40" s="135" t="s">
        <v>164</v>
      </c>
      <c r="C40" s="136"/>
      <c r="D40" s="136"/>
      <c r="E40" s="136"/>
      <c r="F40" s="136"/>
      <c r="G40" s="136"/>
      <c r="H40" s="136"/>
      <c r="I40" s="137"/>
      <c r="J40" s="27">
        <v>294</v>
      </c>
      <c r="K40" s="89">
        <f>'[2]3의2(2)5쪽'!AB32</f>
        <v>0</v>
      </c>
      <c r="L40" s="90"/>
      <c r="M40" s="90"/>
      <c r="N40" s="90"/>
      <c r="O40" s="90"/>
      <c r="P40" s="47" t="s">
        <v>183</v>
      </c>
      <c r="Q40" s="47"/>
      <c r="R40" s="47"/>
      <c r="S40" s="47"/>
      <c r="T40" s="47"/>
      <c r="U40" s="47"/>
      <c r="V40" s="47"/>
      <c r="W40" s="48"/>
      <c r="X40" s="27">
        <v>356</v>
      </c>
      <c r="Y40" s="143">
        <f>'[2]3의2(2)6쪽'!AB32</f>
        <v>0</v>
      </c>
      <c r="Z40" s="144"/>
      <c r="AA40" s="144"/>
      <c r="AB40" s="144"/>
      <c r="AC40" s="145"/>
    </row>
    <row r="41" spans="2:29" ht="14.1" customHeight="1">
      <c r="B41" s="71" t="s">
        <v>78</v>
      </c>
      <c r="C41" s="52"/>
      <c r="D41" s="52"/>
      <c r="E41" s="52"/>
      <c r="F41" s="52"/>
      <c r="G41" s="52"/>
      <c r="H41" s="52"/>
      <c r="I41" s="53"/>
      <c r="J41" s="27">
        <v>295</v>
      </c>
      <c r="K41" s="89">
        <f>'[2]3의2(2)5쪽'!AB33</f>
        <v>0</v>
      </c>
      <c r="L41" s="90"/>
      <c r="M41" s="90"/>
      <c r="N41" s="90"/>
      <c r="O41" s="90"/>
      <c r="P41" s="47" t="s">
        <v>182</v>
      </c>
      <c r="Q41" s="47"/>
      <c r="R41" s="47"/>
      <c r="S41" s="47"/>
      <c r="T41" s="47"/>
      <c r="U41" s="47"/>
      <c r="V41" s="47"/>
      <c r="W41" s="48"/>
      <c r="X41" s="27">
        <v>361</v>
      </c>
      <c r="Y41" s="143">
        <f>'[2]3의2(2)6쪽'!AB33</f>
        <v>0</v>
      </c>
      <c r="Z41" s="144"/>
      <c r="AA41" s="144"/>
      <c r="AB41" s="144"/>
      <c r="AC41" s="145"/>
    </row>
    <row r="42" spans="2:29" ht="14.1" customHeight="1">
      <c r="B42" s="46" t="s">
        <v>165</v>
      </c>
      <c r="C42" s="47"/>
      <c r="D42" s="47"/>
      <c r="E42" s="47"/>
      <c r="F42" s="47"/>
      <c r="G42" s="47"/>
      <c r="H42" s="47"/>
      <c r="I42" s="48"/>
      <c r="J42" s="27">
        <v>296</v>
      </c>
      <c r="K42" s="89">
        <f>'[2]3의2(2)5쪽'!AB34</f>
        <v>0</v>
      </c>
      <c r="L42" s="90"/>
      <c r="M42" s="90"/>
      <c r="N42" s="90"/>
      <c r="O42" s="90"/>
      <c r="P42" s="47" t="s">
        <v>186</v>
      </c>
      <c r="Q42" s="47"/>
      <c r="R42" s="47"/>
      <c r="S42" s="47"/>
      <c r="T42" s="47"/>
      <c r="U42" s="47"/>
      <c r="V42" s="47"/>
      <c r="W42" s="48"/>
      <c r="X42" s="27">
        <v>362</v>
      </c>
      <c r="Y42" s="143">
        <f>'[2]3의2(2)6쪽'!AB34</f>
        <v>0</v>
      </c>
      <c r="Z42" s="144"/>
      <c r="AA42" s="144"/>
      <c r="AB42" s="144"/>
      <c r="AC42" s="145"/>
    </row>
    <row r="43" spans="2:29" ht="14.1" customHeight="1">
      <c r="B43" s="71" t="s">
        <v>101</v>
      </c>
      <c r="C43" s="52"/>
      <c r="D43" s="52"/>
      <c r="E43" s="52"/>
      <c r="F43" s="52"/>
      <c r="G43" s="52"/>
      <c r="H43" s="52"/>
      <c r="I43" s="53"/>
      <c r="J43" s="27">
        <v>297</v>
      </c>
      <c r="K43" s="89">
        <f>'[2]3의2(2)5쪽'!AB35</f>
        <v>0</v>
      </c>
      <c r="L43" s="90"/>
      <c r="M43" s="90"/>
      <c r="N43" s="90"/>
      <c r="O43" s="90"/>
      <c r="P43" s="47" t="s">
        <v>187</v>
      </c>
      <c r="Q43" s="47"/>
      <c r="R43" s="47"/>
      <c r="S43" s="47"/>
      <c r="T43" s="47"/>
      <c r="U43" s="47"/>
      <c r="V43" s="47"/>
      <c r="W43" s="48"/>
      <c r="X43" s="27">
        <v>363</v>
      </c>
      <c r="Y43" s="143">
        <f>'[2]3의2(2)6쪽'!AB35</f>
        <v>0</v>
      </c>
      <c r="Z43" s="144"/>
      <c r="AA43" s="144"/>
      <c r="AB43" s="144"/>
      <c r="AC43" s="145"/>
    </row>
    <row r="44" spans="2:29" ht="14.1" customHeight="1">
      <c r="B44" s="71" t="s">
        <v>78</v>
      </c>
      <c r="C44" s="52"/>
      <c r="D44" s="52"/>
      <c r="E44" s="52"/>
      <c r="F44" s="52"/>
      <c r="G44" s="52"/>
      <c r="H44" s="52"/>
      <c r="I44" s="53"/>
      <c r="J44" s="27">
        <v>298</v>
      </c>
      <c r="K44" s="89">
        <f>'[2]3의2(2)5쪽'!AB36</f>
        <v>0</v>
      </c>
      <c r="L44" s="90"/>
      <c r="M44" s="90"/>
      <c r="N44" s="90"/>
      <c r="O44" s="90"/>
      <c r="P44" s="47" t="s">
        <v>188</v>
      </c>
      <c r="Q44" s="47"/>
      <c r="R44" s="47"/>
      <c r="S44" s="47"/>
      <c r="T44" s="47"/>
      <c r="U44" s="47"/>
      <c r="V44" s="47"/>
      <c r="W44" s="48"/>
      <c r="X44" s="27">
        <v>364</v>
      </c>
      <c r="Y44" s="143">
        <f>'[2]3의2(2)6쪽'!AB36</f>
        <v>0</v>
      </c>
      <c r="Z44" s="144"/>
      <c r="AA44" s="144"/>
      <c r="AB44" s="144"/>
      <c r="AC44" s="145"/>
    </row>
    <row r="45" spans="2:29" ht="14.1" customHeight="1">
      <c r="B45" s="71" t="s">
        <v>102</v>
      </c>
      <c r="C45" s="52"/>
      <c r="D45" s="52"/>
      <c r="E45" s="52"/>
      <c r="F45" s="52"/>
      <c r="G45" s="52"/>
      <c r="H45" s="52"/>
      <c r="I45" s="53"/>
      <c r="J45" s="27">
        <v>299</v>
      </c>
      <c r="K45" s="89">
        <f>'[2]3의2(2)5쪽'!AB37</f>
        <v>0</v>
      </c>
      <c r="L45" s="90"/>
      <c r="M45" s="90"/>
      <c r="N45" s="90"/>
      <c r="O45" s="90"/>
      <c r="P45" s="47" t="s">
        <v>189</v>
      </c>
      <c r="Q45" s="47"/>
      <c r="R45" s="47"/>
      <c r="S45" s="47"/>
      <c r="T45" s="47"/>
      <c r="U45" s="47"/>
      <c r="V45" s="47"/>
      <c r="W45" s="48"/>
      <c r="X45" s="27">
        <v>365</v>
      </c>
      <c r="Y45" s="143">
        <f>'[2]3의2(2)6쪽'!AB37</f>
        <v>0</v>
      </c>
      <c r="Z45" s="144"/>
      <c r="AA45" s="144"/>
      <c r="AB45" s="144"/>
      <c r="AC45" s="145"/>
    </row>
    <row r="46" spans="2:29" ht="14.1" customHeight="1">
      <c r="B46" s="71" t="s">
        <v>78</v>
      </c>
      <c r="C46" s="52"/>
      <c r="D46" s="52"/>
      <c r="E46" s="52"/>
      <c r="F46" s="52"/>
      <c r="G46" s="52"/>
      <c r="H46" s="52"/>
      <c r="I46" s="53"/>
      <c r="J46" s="27">
        <v>300</v>
      </c>
      <c r="K46" s="89">
        <f>'[2]3의2(2)5쪽'!AB38</f>
        <v>0</v>
      </c>
      <c r="L46" s="90"/>
      <c r="M46" s="90"/>
      <c r="N46" s="90"/>
      <c r="O46" s="90"/>
      <c r="P46" s="47" t="s">
        <v>116</v>
      </c>
      <c r="Q46" s="47"/>
      <c r="R46" s="47"/>
      <c r="S46" s="47"/>
      <c r="T46" s="47"/>
      <c r="U46" s="47"/>
      <c r="V46" s="47"/>
      <c r="W46" s="48"/>
      <c r="X46" s="27">
        <v>366</v>
      </c>
      <c r="Y46" s="143">
        <f>'[2]3의2(2)6쪽'!AB38</f>
        <v>0</v>
      </c>
      <c r="Z46" s="144"/>
      <c r="AA46" s="144"/>
      <c r="AB46" s="144"/>
      <c r="AC46" s="145"/>
    </row>
    <row r="47" spans="2:29" ht="14.1" customHeight="1">
      <c r="B47" s="71" t="s">
        <v>103</v>
      </c>
      <c r="C47" s="52"/>
      <c r="D47" s="52"/>
      <c r="E47" s="52"/>
      <c r="F47" s="52"/>
      <c r="G47" s="52"/>
      <c r="H47" s="52"/>
      <c r="I47" s="53"/>
      <c r="J47" s="27">
        <v>301</v>
      </c>
      <c r="K47" s="89">
        <f>'[2]3의2(2)5쪽'!AB39</f>
        <v>0</v>
      </c>
      <c r="L47" s="90"/>
      <c r="M47" s="90"/>
      <c r="N47" s="90"/>
      <c r="O47" s="90"/>
      <c r="P47" s="47" t="s">
        <v>195</v>
      </c>
      <c r="Q47" s="47"/>
      <c r="R47" s="47"/>
      <c r="S47" s="47"/>
      <c r="T47" s="47"/>
      <c r="U47" s="47"/>
      <c r="V47" s="47"/>
      <c r="W47" s="48"/>
      <c r="X47" s="27">
        <v>367</v>
      </c>
      <c r="Y47" s="143">
        <f>'[2]3의2(2)6쪽'!AB39</f>
        <v>0</v>
      </c>
      <c r="Z47" s="144"/>
      <c r="AA47" s="144"/>
      <c r="AB47" s="144"/>
      <c r="AC47" s="145"/>
    </row>
    <row r="48" spans="2:29" ht="14.1" customHeight="1">
      <c r="B48" s="71" t="s">
        <v>78</v>
      </c>
      <c r="C48" s="52"/>
      <c r="D48" s="52"/>
      <c r="E48" s="52"/>
      <c r="F48" s="52"/>
      <c r="G48" s="52"/>
      <c r="H48" s="52"/>
      <c r="I48" s="53"/>
      <c r="J48" s="27">
        <v>302</v>
      </c>
      <c r="K48" s="89">
        <f>'[2]3의2(2)5쪽'!AB40</f>
        <v>0</v>
      </c>
      <c r="L48" s="90"/>
      <c r="M48" s="90"/>
      <c r="N48" s="90"/>
      <c r="O48" s="90"/>
      <c r="P48" s="47" t="s">
        <v>190</v>
      </c>
      <c r="Q48" s="47"/>
      <c r="R48" s="47"/>
      <c r="S48" s="47"/>
      <c r="T48" s="47"/>
      <c r="U48" s="47"/>
      <c r="V48" s="47"/>
      <c r="W48" s="48"/>
      <c r="X48" s="27">
        <v>372</v>
      </c>
      <c r="Y48" s="143">
        <f>'[2]3의2(2)6쪽'!AB40</f>
        <v>0</v>
      </c>
      <c r="Z48" s="144"/>
      <c r="AA48" s="144"/>
      <c r="AB48" s="144"/>
      <c r="AC48" s="145"/>
    </row>
    <row r="49" spans="2:29" ht="14.1" customHeight="1">
      <c r="B49" s="46" t="s">
        <v>218</v>
      </c>
      <c r="C49" s="47"/>
      <c r="D49" s="47"/>
      <c r="E49" s="47"/>
      <c r="F49" s="47"/>
      <c r="G49" s="47"/>
      <c r="H49" s="47"/>
      <c r="I49" s="48"/>
      <c r="J49" s="27">
        <v>303</v>
      </c>
      <c r="K49" s="89">
        <f>'[2]3의2(2)5쪽'!AB41</f>
        <v>0</v>
      </c>
      <c r="L49" s="90"/>
      <c r="M49" s="90"/>
      <c r="N49" s="90"/>
      <c r="O49" s="90"/>
      <c r="P49" s="47" t="s">
        <v>117</v>
      </c>
      <c r="Q49" s="47"/>
      <c r="R49" s="47"/>
      <c r="S49" s="47"/>
      <c r="T49" s="47"/>
      <c r="U49" s="47"/>
      <c r="V49" s="47"/>
      <c r="W49" s="48"/>
      <c r="X49" s="27">
        <v>373</v>
      </c>
      <c r="Y49" s="143">
        <f>'[2]3의2(2)6쪽'!AB41</f>
        <v>0</v>
      </c>
      <c r="Z49" s="144"/>
      <c r="AA49" s="144"/>
      <c r="AB49" s="144"/>
      <c r="AC49" s="145"/>
    </row>
    <row r="50" spans="2:29" ht="14.1" customHeight="1">
      <c r="B50" s="71" t="s">
        <v>99</v>
      </c>
      <c r="C50" s="52"/>
      <c r="D50" s="52"/>
      <c r="E50" s="52"/>
      <c r="F50" s="52"/>
      <c r="G50" s="52"/>
      <c r="H50" s="52"/>
      <c r="I50" s="53"/>
      <c r="J50" s="27">
        <v>304</v>
      </c>
      <c r="K50" s="89">
        <f>'[2]3의2(2)5쪽'!AB42</f>
        <v>0</v>
      </c>
      <c r="L50" s="90"/>
      <c r="M50" s="90"/>
      <c r="N50" s="90"/>
      <c r="O50" s="90"/>
      <c r="P50" s="47" t="s">
        <v>191</v>
      </c>
      <c r="Q50" s="47"/>
      <c r="R50" s="47"/>
      <c r="S50" s="47"/>
      <c r="T50" s="47"/>
      <c r="U50" s="47"/>
      <c r="V50" s="47"/>
      <c r="W50" s="48"/>
      <c r="X50" s="27">
        <v>374</v>
      </c>
      <c r="Y50" s="143">
        <f>'[2]3의2(2)6쪽'!AB42</f>
        <v>0</v>
      </c>
      <c r="Z50" s="144"/>
      <c r="AA50" s="144"/>
      <c r="AB50" s="144"/>
      <c r="AC50" s="145"/>
    </row>
    <row r="51" spans="2:29" ht="14.1" customHeight="1">
      <c r="B51" s="46" t="s">
        <v>217</v>
      </c>
      <c r="C51" s="47"/>
      <c r="D51" s="47"/>
      <c r="E51" s="47"/>
      <c r="F51" s="47"/>
      <c r="G51" s="47"/>
      <c r="H51" s="47"/>
      <c r="I51" s="48"/>
      <c r="J51" s="27">
        <v>305</v>
      </c>
      <c r="K51" s="89">
        <f>'[2]3의2(2)5쪽'!AB43</f>
        <v>0</v>
      </c>
      <c r="L51" s="90"/>
      <c r="M51" s="90"/>
      <c r="N51" s="90"/>
      <c r="O51" s="90"/>
      <c r="P51" s="47" t="s">
        <v>194</v>
      </c>
      <c r="Q51" s="47"/>
      <c r="R51" s="47"/>
      <c r="S51" s="47"/>
      <c r="T51" s="47"/>
      <c r="U51" s="47"/>
      <c r="V51" s="47"/>
      <c r="W51" s="48"/>
      <c r="X51" s="27">
        <v>375</v>
      </c>
      <c r="Y51" s="143">
        <f>'[2]3의2(2)6쪽'!AB43</f>
        <v>0</v>
      </c>
      <c r="Z51" s="144"/>
      <c r="AA51" s="144"/>
      <c r="AB51" s="144"/>
      <c r="AC51" s="145"/>
    </row>
    <row r="52" spans="2:29" ht="14.1" customHeight="1">
      <c r="B52" s="71" t="s">
        <v>104</v>
      </c>
      <c r="C52" s="52"/>
      <c r="D52" s="52"/>
      <c r="E52" s="52"/>
      <c r="F52" s="52"/>
      <c r="G52" s="52"/>
      <c r="H52" s="52"/>
      <c r="I52" s="53"/>
      <c r="J52" s="27">
        <v>306</v>
      </c>
      <c r="K52" s="89">
        <f>'[2]3의2(2)5쪽'!AB44</f>
        <v>0</v>
      </c>
      <c r="L52" s="90"/>
      <c r="M52" s="90"/>
      <c r="N52" s="90"/>
      <c r="O52" s="90"/>
      <c r="P52" s="47" t="s">
        <v>196</v>
      </c>
      <c r="Q52" s="47"/>
      <c r="R52" s="47"/>
      <c r="S52" s="47"/>
      <c r="T52" s="47"/>
      <c r="U52" s="47"/>
      <c r="V52" s="47"/>
      <c r="W52" s="48"/>
      <c r="X52" s="27">
        <v>376</v>
      </c>
      <c r="Y52" s="143">
        <f>'[2]3의2(2)6쪽'!AB44</f>
        <v>0</v>
      </c>
      <c r="Z52" s="144"/>
      <c r="AA52" s="144"/>
      <c r="AB52" s="144"/>
      <c r="AC52" s="145"/>
    </row>
    <row r="53" spans="2:29" ht="14.1" customHeight="1">
      <c r="B53" s="71" t="s">
        <v>105</v>
      </c>
      <c r="C53" s="52"/>
      <c r="D53" s="52"/>
      <c r="E53" s="52"/>
      <c r="F53" s="52"/>
      <c r="G53" s="52"/>
      <c r="H53" s="52"/>
      <c r="I53" s="53"/>
      <c r="J53" s="27">
        <v>307</v>
      </c>
      <c r="K53" s="89">
        <f>'[2]3의2(2)5쪽'!AB45</f>
        <v>0</v>
      </c>
      <c r="L53" s="90"/>
      <c r="M53" s="90"/>
      <c r="N53" s="90"/>
      <c r="O53" s="90"/>
      <c r="P53" s="47" t="s">
        <v>197</v>
      </c>
      <c r="Q53" s="47"/>
      <c r="R53" s="47"/>
      <c r="S53" s="47"/>
      <c r="T53" s="47"/>
      <c r="U53" s="47"/>
      <c r="V53" s="47"/>
      <c r="W53" s="48"/>
      <c r="X53" s="27">
        <v>381</v>
      </c>
      <c r="Y53" s="143">
        <f>'[2]3의2(2)6쪽'!AB45</f>
        <v>0</v>
      </c>
      <c r="Z53" s="144"/>
      <c r="AA53" s="144"/>
      <c r="AB53" s="144"/>
      <c r="AC53" s="145"/>
    </row>
    <row r="54" spans="2:29" ht="14.1" customHeight="1" thickBot="1">
      <c r="B54" s="71" t="s">
        <v>106</v>
      </c>
      <c r="C54" s="52"/>
      <c r="D54" s="52"/>
      <c r="E54" s="52"/>
      <c r="F54" s="52"/>
      <c r="G54" s="52"/>
      <c r="H54" s="52"/>
      <c r="I54" s="53"/>
      <c r="J54" s="27">
        <v>308</v>
      </c>
      <c r="K54" s="89">
        <f>'[2]3의2(2)5쪽'!AB46</f>
        <v>0</v>
      </c>
      <c r="L54" s="90"/>
      <c r="M54" s="90"/>
      <c r="N54" s="90"/>
      <c r="O54" s="90"/>
      <c r="P54" s="134" t="s">
        <v>192</v>
      </c>
      <c r="Q54" s="134"/>
      <c r="R54" s="134"/>
      <c r="S54" s="134"/>
      <c r="T54" s="134"/>
      <c r="U54" s="134"/>
      <c r="V54" s="134"/>
      <c r="W54" s="113"/>
      <c r="X54" s="31">
        <v>382</v>
      </c>
      <c r="Y54" s="143">
        <f>'[2]3의2(2)6쪽'!AB46</f>
        <v>0</v>
      </c>
      <c r="Z54" s="144"/>
      <c r="AA54" s="144"/>
      <c r="AB54" s="144"/>
      <c r="AC54" s="145"/>
    </row>
    <row r="55" spans="2:29" ht="14.1" customHeight="1" thickTop="1">
      <c r="B55" s="46" t="s">
        <v>166</v>
      </c>
      <c r="C55" s="47"/>
      <c r="D55" s="47"/>
      <c r="E55" s="47"/>
      <c r="F55" s="47"/>
      <c r="G55" s="47"/>
      <c r="H55" s="47"/>
      <c r="I55" s="48"/>
      <c r="J55" s="27">
        <v>309</v>
      </c>
      <c r="K55" s="89">
        <f>'[2]3의2(2)5쪽'!AB47</f>
        <v>0</v>
      </c>
      <c r="L55" s="90"/>
      <c r="M55" s="90"/>
      <c r="N55" s="90"/>
      <c r="O55" s="90"/>
      <c r="P55" s="132" t="s">
        <v>193</v>
      </c>
      <c r="Q55" s="132"/>
      <c r="R55" s="132"/>
      <c r="S55" s="132"/>
      <c r="T55" s="132"/>
      <c r="U55" s="132"/>
      <c r="V55" s="132"/>
      <c r="W55" s="133"/>
      <c r="X55" s="32">
        <v>383</v>
      </c>
      <c r="Y55" s="143">
        <f>'[2]3의2(2)6쪽'!AB47</f>
        <v>0</v>
      </c>
      <c r="Z55" s="144"/>
      <c r="AA55" s="144"/>
      <c r="AB55" s="144"/>
      <c r="AC55" s="145"/>
    </row>
    <row r="56" spans="2:29" ht="14.1" customHeight="1">
      <c r="B56" s="46" t="s">
        <v>219</v>
      </c>
      <c r="C56" s="47"/>
      <c r="D56" s="47"/>
      <c r="E56" s="47"/>
      <c r="F56" s="47"/>
      <c r="G56" s="47"/>
      <c r="H56" s="47"/>
      <c r="I56" s="48"/>
      <c r="J56" s="27">
        <v>310</v>
      </c>
      <c r="K56" s="89">
        <f>'[2]3의2(2)5쪽'!AB48</f>
        <v>0</v>
      </c>
      <c r="L56" s="90"/>
      <c r="M56" s="90"/>
      <c r="N56" s="90"/>
      <c r="O56" s="90"/>
      <c r="P56" s="127"/>
      <c r="Q56" s="128"/>
      <c r="R56" s="128"/>
      <c r="S56" s="128"/>
      <c r="T56" s="128"/>
      <c r="U56" s="128"/>
      <c r="V56" s="128"/>
      <c r="W56" s="128"/>
      <c r="X56" s="24"/>
      <c r="Y56" s="125"/>
      <c r="Z56" s="125"/>
      <c r="AA56" s="125"/>
      <c r="AB56" s="125"/>
      <c r="AC56" s="126"/>
    </row>
    <row r="57" spans="2:29" ht="14.1" customHeight="1">
      <c r="B57" s="71" t="s">
        <v>107</v>
      </c>
      <c r="C57" s="52"/>
      <c r="D57" s="52"/>
      <c r="E57" s="52"/>
      <c r="F57" s="52"/>
      <c r="G57" s="52"/>
      <c r="H57" s="52"/>
      <c r="I57" s="53"/>
      <c r="J57" s="27">
        <v>311</v>
      </c>
      <c r="K57" s="89">
        <f>'[2]3의2(2)5쪽'!AB49</f>
        <v>0</v>
      </c>
      <c r="L57" s="90"/>
      <c r="M57" s="90"/>
      <c r="N57" s="90"/>
      <c r="O57" s="90"/>
      <c r="P57" s="127"/>
      <c r="Q57" s="128"/>
      <c r="R57" s="128"/>
      <c r="S57" s="128"/>
      <c r="T57" s="128"/>
      <c r="U57" s="128"/>
      <c r="V57" s="128"/>
      <c r="W57" s="128"/>
      <c r="X57" s="24"/>
      <c r="Y57" s="125"/>
      <c r="Z57" s="125"/>
      <c r="AA57" s="125"/>
      <c r="AB57" s="125"/>
      <c r="AC57" s="126"/>
    </row>
    <row r="58" spans="2:29" ht="14.1" customHeight="1">
      <c r="B58" s="71" t="s">
        <v>108</v>
      </c>
      <c r="C58" s="52"/>
      <c r="D58" s="52"/>
      <c r="E58" s="52"/>
      <c r="F58" s="52"/>
      <c r="G58" s="52"/>
      <c r="H58" s="52"/>
      <c r="I58" s="53"/>
      <c r="J58" s="27">
        <v>312</v>
      </c>
      <c r="K58" s="89">
        <f>'[2]3의2(2)5쪽'!AB50</f>
        <v>0</v>
      </c>
      <c r="L58" s="90"/>
      <c r="M58" s="90"/>
      <c r="N58" s="90"/>
      <c r="O58" s="90"/>
      <c r="P58" s="123"/>
      <c r="Q58" s="124"/>
      <c r="R58" s="124"/>
      <c r="S58" s="124"/>
      <c r="T58" s="124"/>
      <c r="U58" s="124"/>
      <c r="V58" s="124"/>
      <c r="W58" s="124"/>
      <c r="X58" s="24"/>
      <c r="Y58" s="125"/>
      <c r="Z58" s="125"/>
      <c r="AA58" s="125"/>
      <c r="AB58" s="125"/>
      <c r="AC58" s="126"/>
    </row>
    <row r="59" spans="2:29" ht="14.1" customHeight="1">
      <c r="B59" s="71" t="s">
        <v>109</v>
      </c>
      <c r="C59" s="52"/>
      <c r="D59" s="52"/>
      <c r="E59" s="52"/>
      <c r="F59" s="52"/>
      <c r="G59" s="52"/>
      <c r="H59" s="52"/>
      <c r="I59" s="53"/>
      <c r="J59" s="27">
        <v>313</v>
      </c>
      <c r="K59" s="89">
        <f>'[2]3의2(2)5쪽'!AB51</f>
        <v>0</v>
      </c>
      <c r="L59" s="90"/>
      <c r="M59" s="90"/>
      <c r="N59" s="90"/>
      <c r="O59" s="90"/>
      <c r="P59" s="127"/>
      <c r="Q59" s="128"/>
      <c r="R59" s="128"/>
      <c r="S59" s="128"/>
      <c r="T59" s="128"/>
      <c r="U59" s="128"/>
      <c r="V59" s="128"/>
      <c r="W59" s="128"/>
      <c r="X59" s="24"/>
      <c r="Y59" s="125"/>
      <c r="Z59" s="125"/>
      <c r="AA59" s="125"/>
      <c r="AB59" s="125"/>
      <c r="AC59" s="126"/>
    </row>
    <row r="60" spans="2:29" ht="14.1" customHeight="1">
      <c r="B60" s="46" t="s">
        <v>220</v>
      </c>
      <c r="C60" s="47"/>
      <c r="D60" s="47"/>
      <c r="E60" s="47"/>
      <c r="F60" s="47"/>
      <c r="G60" s="47"/>
      <c r="H60" s="47"/>
      <c r="I60" s="48"/>
      <c r="J60" s="27">
        <v>314</v>
      </c>
      <c r="K60" s="89">
        <f>'[2]3의2(2)5쪽'!AB52</f>
        <v>0</v>
      </c>
      <c r="L60" s="90"/>
      <c r="M60" s="90"/>
      <c r="N60" s="90"/>
      <c r="O60" s="90"/>
      <c r="P60" s="127"/>
      <c r="Q60" s="128"/>
      <c r="R60" s="128"/>
      <c r="S60" s="128"/>
      <c r="T60" s="128"/>
      <c r="U60" s="128"/>
      <c r="V60" s="128"/>
      <c r="W60" s="128"/>
      <c r="X60" s="24"/>
      <c r="Y60" s="125"/>
      <c r="Z60" s="125"/>
      <c r="AA60" s="125"/>
      <c r="AB60" s="125"/>
      <c r="AC60" s="126"/>
    </row>
    <row r="61" spans="2:29" ht="14.1" customHeight="1">
      <c r="B61" s="71" t="s">
        <v>110</v>
      </c>
      <c r="C61" s="52"/>
      <c r="D61" s="52"/>
      <c r="E61" s="52"/>
      <c r="F61" s="52"/>
      <c r="G61" s="52"/>
      <c r="H61" s="52"/>
      <c r="I61" s="53"/>
      <c r="J61" s="27">
        <v>315</v>
      </c>
      <c r="K61" s="89">
        <f>'[2]3의2(2)5쪽'!AB53</f>
        <v>0</v>
      </c>
      <c r="L61" s="90"/>
      <c r="M61" s="90"/>
      <c r="N61" s="90"/>
      <c r="O61" s="90"/>
      <c r="P61" s="127"/>
      <c r="Q61" s="128"/>
      <c r="R61" s="128"/>
      <c r="S61" s="128"/>
      <c r="T61" s="128"/>
      <c r="U61" s="128"/>
      <c r="V61" s="128"/>
      <c r="W61" s="128"/>
      <c r="X61" s="24"/>
      <c r="Y61" s="125"/>
      <c r="Z61" s="125"/>
      <c r="AA61" s="125"/>
      <c r="AB61" s="125"/>
      <c r="AC61" s="126"/>
    </row>
    <row r="62" spans="2:29" ht="14.1" customHeight="1">
      <c r="B62" s="71" t="s">
        <v>111</v>
      </c>
      <c r="C62" s="52"/>
      <c r="D62" s="52"/>
      <c r="E62" s="52"/>
      <c r="F62" s="52"/>
      <c r="G62" s="52"/>
      <c r="H62" s="52"/>
      <c r="I62" s="53"/>
      <c r="J62" s="27">
        <v>316</v>
      </c>
      <c r="K62" s="89">
        <f>'[2]3의2(2)5쪽'!AB54</f>
        <v>0</v>
      </c>
      <c r="L62" s="90"/>
      <c r="M62" s="90"/>
      <c r="N62" s="90"/>
      <c r="O62" s="90"/>
      <c r="P62" s="123"/>
      <c r="Q62" s="124"/>
      <c r="R62" s="124"/>
      <c r="S62" s="124"/>
      <c r="T62" s="124"/>
      <c r="U62" s="124"/>
      <c r="V62" s="124"/>
      <c r="W62" s="124"/>
      <c r="X62" s="24"/>
      <c r="Y62" s="125"/>
      <c r="Z62" s="125"/>
      <c r="AA62" s="125"/>
      <c r="AB62" s="125"/>
      <c r="AC62" s="126"/>
    </row>
    <row r="63" spans="2:29" ht="14.1" customHeight="1">
      <c r="B63" s="71" t="s">
        <v>112</v>
      </c>
      <c r="C63" s="52"/>
      <c r="D63" s="52"/>
      <c r="E63" s="52"/>
      <c r="F63" s="52"/>
      <c r="G63" s="52"/>
      <c r="H63" s="52"/>
      <c r="I63" s="53"/>
      <c r="J63" s="27">
        <v>317</v>
      </c>
      <c r="K63" s="89">
        <f>'[2]3의2(2)5쪽'!AB55</f>
        <v>0</v>
      </c>
      <c r="L63" s="90"/>
      <c r="M63" s="90"/>
      <c r="N63" s="90"/>
      <c r="O63" s="90"/>
      <c r="P63" s="127"/>
      <c r="Q63" s="128"/>
      <c r="R63" s="128"/>
      <c r="S63" s="128"/>
      <c r="T63" s="128"/>
      <c r="U63" s="128"/>
      <c r="V63" s="128"/>
      <c r="W63" s="128"/>
      <c r="X63" s="24"/>
      <c r="Y63" s="125"/>
      <c r="Z63" s="125"/>
      <c r="AA63" s="125"/>
      <c r="AB63" s="125"/>
      <c r="AC63" s="126"/>
    </row>
    <row r="64" spans="2:29" ht="14.1" customHeight="1">
      <c r="B64" s="71" t="s">
        <v>113</v>
      </c>
      <c r="C64" s="52"/>
      <c r="D64" s="52"/>
      <c r="E64" s="52"/>
      <c r="F64" s="52"/>
      <c r="G64" s="52"/>
      <c r="H64" s="52"/>
      <c r="I64" s="53"/>
      <c r="J64" s="27">
        <v>318</v>
      </c>
      <c r="K64" s="89">
        <f>'[2]3의2(2)5쪽'!AB56</f>
        <v>0</v>
      </c>
      <c r="L64" s="90"/>
      <c r="M64" s="90"/>
      <c r="N64" s="90"/>
      <c r="O64" s="90"/>
      <c r="P64" s="127"/>
      <c r="Q64" s="128"/>
      <c r="R64" s="128"/>
      <c r="S64" s="128"/>
      <c r="T64" s="128"/>
      <c r="U64" s="128"/>
      <c r="V64" s="128"/>
      <c r="W64" s="128"/>
      <c r="X64" s="24"/>
      <c r="Y64" s="125"/>
      <c r="Z64" s="125"/>
      <c r="AA64" s="125"/>
      <c r="AB64" s="125"/>
      <c r="AC64" s="126"/>
    </row>
    <row r="65" spans="2:29" ht="14.1" customHeight="1">
      <c r="B65" s="71" t="s">
        <v>210</v>
      </c>
      <c r="C65" s="52"/>
      <c r="D65" s="52"/>
      <c r="E65" s="52"/>
      <c r="F65" s="52"/>
      <c r="G65" s="52"/>
      <c r="H65" s="52"/>
      <c r="I65" s="53"/>
      <c r="J65" s="27">
        <v>319</v>
      </c>
      <c r="K65" s="89">
        <f>'[2]3의2(2)5쪽'!AB57</f>
        <v>0</v>
      </c>
      <c r="L65" s="90"/>
      <c r="M65" s="90"/>
      <c r="N65" s="90"/>
      <c r="O65" s="90"/>
      <c r="P65" s="127"/>
      <c r="Q65" s="128"/>
      <c r="R65" s="128"/>
      <c r="S65" s="128"/>
      <c r="T65" s="128"/>
      <c r="U65" s="128"/>
      <c r="V65" s="128"/>
      <c r="W65" s="128"/>
      <c r="X65" s="24"/>
      <c r="Y65" s="125"/>
      <c r="Z65" s="125"/>
      <c r="AA65" s="125"/>
      <c r="AB65" s="125"/>
      <c r="AC65" s="126"/>
    </row>
    <row r="66" spans="2:29" ht="14.1" customHeight="1">
      <c r="B66" s="46" t="s">
        <v>167</v>
      </c>
      <c r="C66" s="47"/>
      <c r="D66" s="47"/>
      <c r="E66" s="47"/>
      <c r="F66" s="47"/>
      <c r="G66" s="47"/>
      <c r="H66" s="47"/>
      <c r="I66" s="48"/>
      <c r="J66" s="27">
        <v>324</v>
      </c>
      <c r="K66" s="89">
        <f>'[2]3의2(2)5쪽'!AB58</f>
        <v>0</v>
      </c>
      <c r="L66" s="90"/>
      <c r="M66" s="90"/>
      <c r="N66" s="90"/>
      <c r="O66" s="90"/>
      <c r="P66" s="123"/>
      <c r="Q66" s="124"/>
      <c r="R66" s="124"/>
      <c r="S66" s="124"/>
      <c r="T66" s="124"/>
      <c r="U66" s="124"/>
      <c r="V66" s="124"/>
      <c r="W66" s="124"/>
      <c r="X66" s="24"/>
      <c r="Y66" s="125"/>
      <c r="Z66" s="125"/>
      <c r="AA66" s="125"/>
      <c r="AB66" s="125"/>
      <c r="AC66" s="126"/>
    </row>
    <row r="67" spans="2:29" ht="14.1" customHeight="1">
      <c r="B67" s="46" t="s">
        <v>168</v>
      </c>
      <c r="C67" s="47"/>
      <c r="D67" s="47"/>
      <c r="E67" s="47"/>
      <c r="F67" s="47"/>
      <c r="G67" s="47"/>
      <c r="H67" s="47"/>
      <c r="I67" s="48"/>
      <c r="J67" s="27">
        <v>325</v>
      </c>
      <c r="K67" s="89">
        <f>'[2]3의2(2)5쪽'!AB59</f>
        <v>0</v>
      </c>
      <c r="L67" s="90"/>
      <c r="M67" s="90"/>
      <c r="N67" s="90"/>
      <c r="O67" s="90"/>
      <c r="P67" s="127"/>
      <c r="Q67" s="128"/>
      <c r="R67" s="128"/>
      <c r="S67" s="128"/>
      <c r="T67" s="128"/>
      <c r="U67" s="128"/>
      <c r="V67" s="128"/>
      <c r="W67" s="128"/>
      <c r="X67" s="24"/>
      <c r="Y67" s="125"/>
      <c r="Z67" s="125"/>
      <c r="AA67" s="125"/>
      <c r="AB67" s="125"/>
      <c r="AC67" s="126"/>
    </row>
    <row r="68" spans="2:29" ht="14.1" customHeight="1">
      <c r="B68" s="49" t="s">
        <v>221</v>
      </c>
      <c r="C68" s="50"/>
      <c r="D68" s="50"/>
      <c r="E68" s="50"/>
      <c r="F68" s="50"/>
      <c r="G68" s="50"/>
      <c r="H68" s="50"/>
      <c r="I68" s="51"/>
      <c r="J68" s="28">
        <v>326</v>
      </c>
      <c r="K68" s="89">
        <f>'[2]3의2(2)5쪽'!AB60</f>
        <v>0</v>
      </c>
      <c r="L68" s="90"/>
      <c r="M68" s="90"/>
      <c r="N68" s="90"/>
      <c r="O68" s="90"/>
      <c r="P68" s="119"/>
      <c r="Q68" s="120"/>
      <c r="R68" s="120"/>
      <c r="S68" s="120"/>
      <c r="T68" s="120"/>
      <c r="U68" s="120"/>
      <c r="V68" s="120"/>
      <c r="W68" s="120"/>
      <c r="X68" s="25"/>
      <c r="Y68" s="121"/>
      <c r="Z68" s="121"/>
      <c r="AA68" s="121"/>
      <c r="AB68" s="121"/>
      <c r="AC68" s="122"/>
    </row>
    <row r="69" spans="2:29" ht="17.25" customHeight="1">
      <c r="AC69" s="19" t="s">
        <v>13</v>
      </c>
    </row>
    <row r="70" spans="2:29" ht="17.25" customHeight="1"/>
    <row r="71" spans="2:29" ht="17.25" customHeight="1"/>
  </sheetData>
  <mergeCells count="217">
    <mergeCell ref="P65:W65"/>
    <mergeCell ref="Y65:AC65"/>
    <mergeCell ref="K63:O63"/>
    <mergeCell ref="P63:W63"/>
    <mergeCell ref="Y63:AC63"/>
    <mergeCell ref="P64:W64"/>
    <mergeCell ref="Y64:AC64"/>
    <mergeCell ref="Y19:AC19"/>
    <mergeCell ref="B12:AC12"/>
    <mergeCell ref="B15:G15"/>
    <mergeCell ref="H15:O15"/>
    <mergeCell ref="P15:S16"/>
    <mergeCell ref="T15:W16"/>
    <mergeCell ref="X15:AC16"/>
    <mergeCell ref="B16:G16"/>
    <mergeCell ref="H16:O16"/>
    <mergeCell ref="M13:R13"/>
    <mergeCell ref="P21:W21"/>
    <mergeCell ref="Y21:AC21"/>
    <mergeCell ref="B17:AC17"/>
    <mergeCell ref="B18:I18"/>
    <mergeCell ref="K18:O18"/>
    <mergeCell ref="P18:W18"/>
    <mergeCell ref="Y18:AC18"/>
    <mergeCell ref="B22:I22"/>
    <mergeCell ref="K22:O22"/>
    <mergeCell ref="P25:W25"/>
    <mergeCell ref="Y25:AC25"/>
    <mergeCell ref="B25:I25"/>
    <mergeCell ref="K25:O25"/>
    <mergeCell ref="P26:W26"/>
    <mergeCell ref="Y26:AC26"/>
    <mergeCell ref="B19:I19"/>
    <mergeCell ref="K19:O19"/>
    <mergeCell ref="P19:W19"/>
    <mergeCell ref="P22:W22"/>
    <mergeCell ref="Y22:AC22"/>
    <mergeCell ref="P23:W23"/>
    <mergeCell ref="Y23:AC23"/>
    <mergeCell ref="B20:I20"/>
    <mergeCell ref="K20:O20"/>
    <mergeCell ref="P20:W20"/>
    <mergeCell ref="Y20:AC20"/>
    <mergeCell ref="B21:I21"/>
    <mergeCell ref="K21:O21"/>
    <mergeCell ref="B23:I23"/>
    <mergeCell ref="K23:O23"/>
    <mergeCell ref="B28:I28"/>
    <mergeCell ref="K28:O28"/>
    <mergeCell ref="B27:I27"/>
    <mergeCell ref="K27:O27"/>
    <mergeCell ref="P24:W24"/>
    <mergeCell ref="Y24:AC24"/>
    <mergeCell ref="P27:W27"/>
    <mergeCell ref="Y27:AC27"/>
    <mergeCell ref="B26:I26"/>
    <mergeCell ref="K26:O26"/>
    <mergeCell ref="B24:I24"/>
    <mergeCell ref="K24:O24"/>
    <mergeCell ref="B29:I29"/>
    <mergeCell ref="K29:O29"/>
    <mergeCell ref="B45:I45"/>
    <mergeCell ref="K45:O45"/>
    <mergeCell ref="B30:I30"/>
    <mergeCell ref="K30:O30"/>
    <mergeCell ref="B31:I31"/>
    <mergeCell ref="K31:O31"/>
    <mergeCell ref="B32:I32"/>
    <mergeCell ref="K32:O32"/>
    <mergeCell ref="B35:I35"/>
    <mergeCell ref="K35:O35"/>
    <mergeCell ref="B38:I38"/>
    <mergeCell ref="K38:O38"/>
    <mergeCell ref="B37:I37"/>
    <mergeCell ref="K37:O37"/>
    <mergeCell ref="B40:I40"/>
    <mergeCell ref="K40:O40"/>
    <mergeCell ref="B39:I39"/>
    <mergeCell ref="K39:O39"/>
    <mergeCell ref="B42:I42"/>
    <mergeCell ref="K42:O42"/>
    <mergeCell ref="B41:I41"/>
    <mergeCell ref="K41:O41"/>
    <mergeCell ref="P45:W45"/>
    <mergeCell ref="Y45:AC45"/>
    <mergeCell ref="P28:W28"/>
    <mergeCell ref="Y28:AC28"/>
    <mergeCell ref="P29:W29"/>
    <mergeCell ref="Y29:AC29"/>
    <mergeCell ref="P30:W30"/>
    <mergeCell ref="Y30:AC30"/>
    <mergeCell ref="P31:W31"/>
    <mergeCell ref="Y31:AC31"/>
    <mergeCell ref="P35:W35"/>
    <mergeCell ref="Y35:AC35"/>
    <mergeCell ref="P38:W38"/>
    <mergeCell ref="Y38:AC38"/>
    <mergeCell ref="P37:W37"/>
    <mergeCell ref="Y37:AC37"/>
    <mergeCell ref="P40:W40"/>
    <mergeCell ref="Y40:AC40"/>
    <mergeCell ref="P39:W39"/>
    <mergeCell ref="Y39:AC39"/>
    <mergeCell ref="P42:W42"/>
    <mergeCell ref="Y42:AC42"/>
    <mergeCell ref="P41:W41"/>
    <mergeCell ref="Y41:AC41"/>
    <mergeCell ref="B48:I48"/>
    <mergeCell ref="K48:O48"/>
    <mergeCell ref="B51:I51"/>
    <mergeCell ref="K51:O51"/>
    <mergeCell ref="P50:W50"/>
    <mergeCell ref="P48:W48"/>
    <mergeCell ref="Y48:AC48"/>
    <mergeCell ref="P46:W46"/>
    <mergeCell ref="Y46:AC46"/>
    <mergeCell ref="B46:I46"/>
    <mergeCell ref="K46:O46"/>
    <mergeCell ref="P47:W47"/>
    <mergeCell ref="Y47:AC47"/>
    <mergeCell ref="B47:I47"/>
    <mergeCell ref="K47:O47"/>
    <mergeCell ref="Y50:AC50"/>
    <mergeCell ref="B49:I49"/>
    <mergeCell ref="K49:O49"/>
    <mergeCell ref="P51:W51"/>
    <mergeCell ref="Y51:AC51"/>
    <mergeCell ref="P52:W52"/>
    <mergeCell ref="Y52:AC52"/>
    <mergeCell ref="P54:W54"/>
    <mergeCell ref="Y54:AC54"/>
    <mergeCell ref="P49:W49"/>
    <mergeCell ref="Y49:AC49"/>
    <mergeCell ref="B54:I54"/>
    <mergeCell ref="K54:O54"/>
    <mergeCell ref="P53:W53"/>
    <mergeCell ref="Y53:AC53"/>
    <mergeCell ref="B53:I53"/>
    <mergeCell ref="K53:O53"/>
    <mergeCell ref="B52:I52"/>
    <mergeCell ref="K52:O52"/>
    <mergeCell ref="B50:I50"/>
    <mergeCell ref="K50:O50"/>
    <mergeCell ref="P61:W61"/>
    <mergeCell ref="Y60:AC60"/>
    <mergeCell ref="B62:I62"/>
    <mergeCell ref="K62:O62"/>
    <mergeCell ref="P62:W62"/>
    <mergeCell ref="Y62:AC62"/>
    <mergeCell ref="Y61:AC61"/>
    <mergeCell ref="P55:W55"/>
    <mergeCell ref="Y55:AC55"/>
    <mergeCell ref="B55:I55"/>
    <mergeCell ref="K55:O55"/>
    <mergeCell ref="P56:W56"/>
    <mergeCell ref="Y56:AC56"/>
    <mergeCell ref="B56:I56"/>
    <mergeCell ref="K56:O56"/>
    <mergeCell ref="P57:W57"/>
    <mergeCell ref="Y57:AC57"/>
    <mergeCell ref="B64:I64"/>
    <mergeCell ref="K64:O64"/>
    <mergeCell ref="B59:I59"/>
    <mergeCell ref="K59:O59"/>
    <mergeCell ref="B63:I63"/>
    <mergeCell ref="B61:I61"/>
    <mergeCell ref="K61:O61"/>
    <mergeCell ref="B60:I60"/>
    <mergeCell ref="K60:O60"/>
    <mergeCell ref="B5:AC5"/>
    <mergeCell ref="C7:K7"/>
    <mergeCell ref="B9:AC9"/>
    <mergeCell ref="B67:I67"/>
    <mergeCell ref="K67:O67"/>
    <mergeCell ref="P60:W60"/>
    <mergeCell ref="B65:I65"/>
    <mergeCell ref="K65:O65"/>
    <mergeCell ref="P59:W59"/>
    <mergeCell ref="Y59:AC59"/>
    <mergeCell ref="B34:I34"/>
    <mergeCell ref="K34:O34"/>
    <mergeCell ref="P34:W34"/>
    <mergeCell ref="Y34:AC34"/>
    <mergeCell ref="P32:W32"/>
    <mergeCell ref="Y32:AC32"/>
    <mergeCell ref="B33:I33"/>
    <mergeCell ref="K33:O33"/>
    <mergeCell ref="P33:W33"/>
    <mergeCell ref="Y33:AC33"/>
    <mergeCell ref="B36:I36"/>
    <mergeCell ref="K36:O36"/>
    <mergeCell ref="P36:W36"/>
    <mergeCell ref="Y36:AC36"/>
    <mergeCell ref="B44:I44"/>
    <mergeCell ref="K44:O44"/>
    <mergeCell ref="P44:W44"/>
    <mergeCell ref="Y44:AC44"/>
    <mergeCell ref="B43:I43"/>
    <mergeCell ref="K43:O43"/>
    <mergeCell ref="P43:W43"/>
    <mergeCell ref="Y43:AC43"/>
    <mergeCell ref="P68:W68"/>
    <mergeCell ref="Y68:AC68"/>
    <mergeCell ref="B66:I66"/>
    <mergeCell ref="K66:O66"/>
    <mergeCell ref="B68:I68"/>
    <mergeCell ref="K68:O68"/>
    <mergeCell ref="P66:W66"/>
    <mergeCell ref="Y66:AC66"/>
    <mergeCell ref="P67:W67"/>
    <mergeCell ref="Y67:AC67"/>
    <mergeCell ref="P58:W58"/>
    <mergeCell ref="Y58:AC58"/>
    <mergeCell ref="B57:I57"/>
    <mergeCell ref="K57:O57"/>
    <mergeCell ref="B58:I58"/>
    <mergeCell ref="K58:O58"/>
  </mergeCells>
  <phoneticPr fontId="3" type="noConversion"/>
  <hyperlinks>
    <hyperlink ref="C7:K7" r:id="rId1" display="합계표준재무상태표(일반법인용)" xr:uid="{8D43F169-7307-48F6-A994-49DDF11080E1}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88" fitToHeight="2" orientation="portrait" blackAndWhite="1" r:id="rId2"/>
  <headerFooter alignWithMargins="0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3</vt:i4>
      </vt:variant>
    </vt:vector>
  </HeadingPairs>
  <TitlesOfParts>
    <vt:vector size="6" baseType="lpstr">
      <vt:lpstr>3의2(1)1쪽</vt:lpstr>
      <vt:lpstr>3의2(1)2쪽</vt:lpstr>
      <vt:lpstr>3의2(1)3쪽</vt:lpstr>
      <vt:lpstr>'3의2(1)1쪽'!Print_Area</vt:lpstr>
      <vt:lpstr>'3의2(1)2쪽'!Print_Area</vt:lpstr>
      <vt:lpstr>'3의2(1)3쪽'!Print_Area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user</cp:lastModifiedBy>
  <cp:lastPrinted>2014-02-24T08:10:52Z</cp:lastPrinted>
  <dcterms:created xsi:type="dcterms:W3CDTF">2006-07-21T07:00:55Z</dcterms:created>
  <dcterms:modified xsi:type="dcterms:W3CDTF">2022-01-18T14:12:19Z</dcterms:modified>
</cp:coreProperties>
</file>