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김형래\영화조세통람\2021\일사천리\법인세\일사천리2021B01_220216\서식\"/>
    </mc:Choice>
  </mc:AlternateContent>
  <xr:revisionPtr revIDLastSave="0" documentId="13_ncr:1_{4EB30CDF-0595-4ECE-AAF1-167B78AD1B8E}" xr6:coauthVersionLast="36" xr6:coauthVersionMax="36" xr10:uidLastSave="{00000000-0000-0000-0000-000000000000}"/>
  <bookViews>
    <workbookView xWindow="360" yWindow="108" windowWidth="17400" windowHeight="11376" activeTab="1" xr2:uid="{00000000-000D-0000-FFFF-FFFF00000000}"/>
  </bookViews>
  <sheets>
    <sheet name="3의3(1)1쪽" sheetId="1" r:id="rId1"/>
    <sheet name="3의3(1)2쪽" sheetId="2" r:id="rId2"/>
  </sheets>
  <externalReferences>
    <externalReference r:id="rId3"/>
    <externalReference r:id="rId4"/>
  </externalReferences>
  <definedNames>
    <definedName name="_xlnm.Print_Area" localSheetId="0">'3의3(1)1쪽'!$B$14:$AC$71</definedName>
    <definedName name="_xlnm.Print_Area" localSheetId="1">'3의3(1)2쪽'!$B$14:$AC$71</definedName>
  </definedNames>
  <calcPr calcId="191029"/>
</workbook>
</file>

<file path=xl/calcChain.xml><?xml version="1.0" encoding="utf-8"?>
<calcChain xmlns="http://schemas.openxmlformats.org/spreadsheetml/2006/main">
  <c r="B14" i="2" l="1"/>
  <c r="X16" i="1" l="1"/>
  <c r="X16" i="2" s="1"/>
  <c r="B16" i="1"/>
  <c r="B16" i="2" s="1"/>
  <c r="X15" i="1"/>
  <c r="X15" i="2" s="1"/>
  <c r="B15" i="1"/>
  <c r="B15" i="2" s="1"/>
  <c r="K63" i="1" l="1"/>
  <c r="K53" i="1"/>
  <c r="K51" i="1" s="1"/>
  <c r="K59" i="1"/>
  <c r="K57" i="1" s="1"/>
  <c r="K62" i="1"/>
  <c r="K66" i="1"/>
  <c r="K64" i="1" s="1"/>
  <c r="Y27" i="1"/>
  <c r="Y33" i="1"/>
  <c r="Y40" i="1"/>
  <c r="Y26" i="1" s="1"/>
  <c r="Y46" i="1"/>
  <c r="Y57" i="1"/>
  <c r="Y60" i="1"/>
  <c r="Y63" i="1"/>
  <c r="K30" i="2"/>
  <c r="K20" i="1"/>
  <c r="K23" i="1"/>
  <c r="K26" i="1"/>
  <c r="K29" i="1"/>
  <c r="K32" i="1"/>
  <c r="K35" i="1"/>
  <c r="K38" i="1"/>
  <c r="K42" i="1"/>
  <c r="K45" i="1"/>
  <c r="K39" i="2"/>
  <c r="K51" i="2"/>
  <c r="K48" i="2"/>
  <c r="K56" i="2"/>
  <c r="Y19" i="2"/>
  <c r="Y22" i="2"/>
  <c r="Y33" i="2"/>
  <c r="Y43" i="2"/>
  <c r="Y46" i="2"/>
  <c r="Y51" i="2"/>
  <c r="Y30" i="2"/>
  <c r="K19" i="1" l="1"/>
  <c r="Y22" i="1"/>
  <c r="Y20" i="1" s="1"/>
  <c r="K44" i="1" s="1"/>
  <c r="Y25" i="1" s="1"/>
  <c r="K34" i="2" s="1"/>
  <c r="K35" i="2"/>
  <c r="Y64" i="2" l="1"/>
  <c r="Y6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I15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※ 이 표준손익계산서는 기업회계기준(K-IFRS, 중소기업회계기준 등)을 준용하여 작성한 손익계산서를 기준으로 다음과 같이 작성하여야 합니다.
 1. 이 표준손익계산서는 표준대차대조표(일반법인용)[별지 제3호의2서식(1)]의 작성대상법인이 작성하며 기업회계기준에 따른 계속사업과 중단사업에서 발생하는 손익을 포함합니다.
 2. 손익계산서의 계정과목과 동일한 계정과목이 없는 경우에는 기타란에 회사에서 사용하는 계정과목과 금액을 적습니다.
 3. Ⅱ.(2).2.당기총원가(명세별첨)란은 부속명세서[별지 제3호3서식(3)]의 당기제품제조원가(1.제조원가명세서의 Ⅸ), 당기공사원가(2.공사원가명세서의 </t>
        </r>
        <r>
          <rPr>
            <sz val="9"/>
            <color indexed="81"/>
            <rFont val="NSimSun"/>
            <family val="3"/>
            <charset val="134"/>
          </rPr>
          <t>Ⅺ</t>
        </r>
        <r>
          <rPr>
            <sz val="9"/>
            <color indexed="81"/>
            <rFont val="굴림"/>
            <family val="3"/>
            <charset val="129"/>
          </rPr>
          <t xml:space="preserve">), 임대원가 계(3.임대원가명세서의 임대원가 계), 당기완성주택 등 공사비(4.분양원가명세서의 </t>
        </r>
        <r>
          <rPr>
            <sz val="9"/>
            <color indexed="81"/>
            <rFont val="NSimSun"/>
            <family val="3"/>
            <charset val="134"/>
          </rPr>
          <t>Ⅺ</t>
        </r>
        <r>
          <rPr>
            <sz val="9"/>
            <color indexed="81"/>
            <rFont val="굴림"/>
            <family val="3"/>
            <charset val="129"/>
          </rPr>
          <t xml:space="preserve">), 당기총운송원가(5.운송원가명세서의 Ⅴ), 당기총원가(6.기타원가명세서의 Ⅸ)의 합계액과 일치하여야 합니다.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I15" authorId="0" shapeId="0" xr:uid="{00000000-0006-0000-0100-000001000000}">
      <text>
        <r>
          <rPr>
            <sz val="9"/>
            <color indexed="81"/>
            <rFont val="굴림"/>
            <family val="3"/>
            <charset val="129"/>
          </rPr>
          <t xml:space="preserve">※ 이 표준손익계산서는 기업회계기준을 준용하여 작성한 손익계산서를 기준으로 다음과 같이 작성하여야 합니다.
</t>
        </r>
        <r>
          <rPr>
            <sz val="9"/>
            <color indexed="10"/>
            <rFont val="굴림"/>
            <family val="3"/>
            <charset val="129"/>
          </rPr>
          <t xml:space="preserve"> 1. 이 표준손익계산서는 표준대차대조표(일반법인용)[별지 제3호의2서식(1)]의 작성대상법인이 작성하며 기업회계기준에 따른 계속사업과 중단사업에서 발생하는 손익을 포함합니다.
 2. 손익계산서의 계정과목과 동일한 계정과목이 없는 경우에는 기타란에 회사에서 사용하는 계정과목과 금액을 적습니다.
 3. Ⅱ.(2).2.당기총원가(명세별첨)란은 부속명세서[별지 제3호3서식(3)]의 당기제품제조원가(1.제조원가명세서의 Ⅸ), 당기공사원가(2.공사원가명세서의 </t>
        </r>
        <r>
          <rPr>
            <sz val="9"/>
            <color indexed="10"/>
            <rFont val="FangSong"/>
            <family val="3"/>
            <charset val="134"/>
          </rPr>
          <t>Ⅺ</t>
        </r>
        <r>
          <rPr>
            <sz val="9"/>
            <color indexed="10"/>
            <rFont val="굴림"/>
            <family val="3"/>
            <charset val="129"/>
          </rPr>
          <t xml:space="preserve">), 임대원가 계(3.임대원가명세서의 임대원가 계), 당기완성주택 등 공사비(4.분양원가명세서의 </t>
        </r>
        <r>
          <rPr>
            <sz val="9"/>
            <color indexed="10"/>
            <rFont val="FangSong"/>
            <family val="3"/>
            <charset val="134"/>
          </rPr>
          <t>Ⅺ</t>
        </r>
        <r>
          <rPr>
            <sz val="9"/>
            <color indexed="10"/>
            <rFont val="굴림"/>
            <family val="3"/>
            <charset val="129"/>
          </rPr>
          <t>), 당기총운송원가(5.운송원가명세서의 Ⅴ), 당기총원가(6.기타원가명세서의 Ⅸ)의 합계액과 일치하여야 합니다.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<sst xmlns="http://schemas.openxmlformats.org/spreadsheetml/2006/main" count="239" uniqueCount="213">
  <si>
    <t>부터</t>
    <phoneticPr fontId="3" type="noConversion"/>
  </si>
  <si>
    <t>까지</t>
    <phoneticPr fontId="3" type="noConversion"/>
  </si>
  <si>
    <t>사업자등록번호</t>
    <phoneticPr fontId="3" type="noConversion"/>
  </si>
  <si>
    <t xml:space="preserve"> Ⅱ.매출원가</t>
    <phoneticPr fontId="3" type="noConversion"/>
  </si>
  <si>
    <t xml:space="preserve">  (1)상품매출원가</t>
    <phoneticPr fontId="3" type="noConversion"/>
  </si>
  <si>
    <t>법     인     명</t>
    <phoneticPr fontId="3" type="noConversion"/>
  </si>
  <si>
    <t>(단위 : 원)</t>
    <phoneticPr fontId="3" type="noConversion"/>
  </si>
  <si>
    <t>계   정   과   목</t>
    <phoneticPr fontId="3" type="noConversion"/>
  </si>
  <si>
    <t>코드</t>
    <phoneticPr fontId="3" type="noConversion"/>
  </si>
  <si>
    <t>금     액</t>
    <phoneticPr fontId="3" type="noConversion"/>
  </si>
  <si>
    <t xml:space="preserve">  1.기초재고액</t>
    <phoneticPr fontId="3" type="noConversion"/>
  </si>
  <si>
    <t xml:space="preserve">  2.당기매입원가</t>
    <phoneticPr fontId="3" type="noConversion"/>
  </si>
  <si>
    <t xml:space="preserve"> Ⅶ.영업외비용</t>
    <phoneticPr fontId="3" type="noConversion"/>
  </si>
  <si>
    <t xml:space="preserve"> Ⅵ.영업외수익</t>
    <phoneticPr fontId="3" type="noConversion"/>
  </si>
  <si>
    <t>210㎜×297㎜</t>
    <phoneticPr fontId="3" type="noConversion"/>
  </si>
  <si>
    <r>
      <t xml:space="preserve">표준손익계산서
</t>
    </r>
    <r>
      <rPr>
        <sz val="9"/>
        <rFont val="굴림"/>
        <family val="3"/>
        <charset val="129"/>
      </rPr>
      <t>(일반법인용)</t>
    </r>
    <phoneticPr fontId="3" type="noConversion"/>
  </si>
  <si>
    <t>※ 관련서식</t>
    <phoneticPr fontId="3" type="noConversion"/>
  </si>
  <si>
    <t>부속명세서</t>
    <phoneticPr fontId="3" type="noConversion"/>
  </si>
  <si>
    <t>이익잉여금처분계산서</t>
    <phoneticPr fontId="3" type="noConversion"/>
  </si>
  <si>
    <t>법인세 과세표준 및 세액조정계산서</t>
    <phoneticPr fontId="3" type="noConversion"/>
  </si>
  <si>
    <t>최저한세조정계산서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</si>
  <si>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A115</t>
    </r>
    <r>
      <rPr>
        <sz val="9"/>
        <color indexed="56"/>
        <rFont val="굴림"/>
        <family val="3"/>
        <charset val="129"/>
      </rPr>
      <t>)
• 부속명세서의 원가합계액을 당기총원가 란에 불러오기하여 표시합니다.
• 당기순이익(순손실) 값이 3호ㆍ3호의3(4)ㆍ4호 서식으로 이기됩니다.
• 작성순서 : 부속명세서 → 손익계산서 → 이익잉여금처분계산서 → 과세표준 및 세액조정계산서</t>
    </r>
    <phoneticPr fontId="3" type="noConversion"/>
  </si>
  <si>
    <t xml:space="preserve"> Ⅴ.영업손익</t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</si>
  <si>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가.국내상품매출</t>
    </r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</si>
  <si>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나.수출상품매출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</si>
  <si>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가.국내제품매출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</si>
  <si>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나.수출제품매출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</si>
  <si>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가.국내공사수입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</si>
  <si>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나.해외공사수입</t>
    </r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</si>
  <si>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가.국내운송수입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</si>
  <si>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나.해외운송수입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</si>
  <si>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가.국내임대수입</t>
    </r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</si>
  <si>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나.해외임대수입</t>
    </r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</si>
  <si>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가.국내분양수입</t>
    </r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</si>
  <si>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나.해외분양수입</t>
    </r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</si>
  <si>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가.국내사용료․로열티수입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</si>
  <si>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나.해외사용료․로열티수입</t>
    </r>
    <phoneticPr fontId="3" type="noConversion"/>
  </si>
  <si>
    <t xml:space="preserve">  3.제품관세환급금(-)</t>
    <phoneticPr fontId="3" type="noConversion"/>
  </si>
  <si>
    <t xml:space="preserve">  2.당기총원가(명세별첨)</t>
    <phoneticPr fontId="3" type="noConversion"/>
  </si>
  <si>
    <t xml:space="preserve">  (4)운송원가</t>
    <phoneticPr fontId="3" type="noConversion"/>
  </si>
  <si>
    <t xml:space="preserve">  (7)지분법손실(지주회사)</t>
    <phoneticPr fontId="3" type="noConversion"/>
  </si>
  <si>
    <t xml:space="preserve">   가.임원급여</t>
    <phoneticPr fontId="3" type="noConversion"/>
  </si>
  <si>
    <t xml:space="preserve">   나.직원급여</t>
    <phoneticPr fontId="3" type="noConversion"/>
  </si>
  <si>
    <t xml:space="preserve">   다.임원상여금</t>
    <phoneticPr fontId="3" type="noConversion"/>
  </si>
  <si>
    <t xml:space="preserve">   라.직원상여금</t>
    <phoneticPr fontId="3" type="noConversion"/>
  </si>
  <si>
    <t xml:space="preserve">   가.임원퇴직급여</t>
    <phoneticPr fontId="3" type="noConversion"/>
  </si>
  <si>
    <t xml:space="preserve">   나.직원퇴직급여</t>
    <phoneticPr fontId="3" type="noConversion"/>
  </si>
  <si>
    <t xml:space="preserve">   다.퇴직급여충당부채전입액</t>
    <phoneticPr fontId="3" type="noConversion"/>
  </si>
  <si>
    <t xml:space="preserve">   가.부동산임차료</t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</si>
  <si>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나.차량·중기임차료(리스료 포함)</t>
    </r>
    <phoneticPr fontId="3" type="noConversion"/>
  </si>
  <si>
    <t xml:space="preserve">   다.기타임차료(리스료 포함)</t>
    <phoneticPr fontId="3" type="noConversion"/>
  </si>
  <si>
    <t xml:space="preserve">   가.영업권상각비</t>
    <phoneticPr fontId="3" type="noConversion"/>
  </si>
  <si>
    <t xml:space="preserve">   나.기타무형자산상각비</t>
    <phoneticPr fontId="3" type="noConversion"/>
  </si>
  <si>
    <t xml:space="preserve"> 12.견본비</t>
    <phoneticPr fontId="3" type="noConversion"/>
  </si>
  <si>
    <t xml:space="preserve">  가.국내수주비</t>
    <phoneticPr fontId="3" type="noConversion"/>
  </si>
  <si>
    <t xml:space="preserve">  나.해외수주비</t>
    <phoneticPr fontId="3" type="noConversion"/>
  </si>
  <si>
    <t xml:space="preserve"> 19.자문료</t>
    <phoneticPr fontId="3" type="noConversion"/>
  </si>
  <si>
    <t xml:space="preserve">  가.국내자문료</t>
    <phoneticPr fontId="3" type="noConversion"/>
  </si>
  <si>
    <t xml:space="preserve">  나.해외자문료</t>
    <phoneticPr fontId="3" type="noConversion"/>
  </si>
  <si>
    <t xml:space="preserve">  가.국내지급수수료</t>
    <phoneticPr fontId="3" type="noConversion"/>
  </si>
  <si>
    <t xml:space="preserve">  나.해외지급수수료</t>
    <phoneticPr fontId="3" type="noConversion"/>
  </si>
  <si>
    <r>
      <t xml:space="preserve">표준손익계산서
</t>
    </r>
    <r>
      <rPr>
        <sz val="9"/>
        <rFont val="굴림"/>
        <family val="3"/>
        <charset val="129"/>
      </rPr>
      <t>(일반법인용)</t>
    </r>
    <phoneticPr fontId="3" type="noConversion"/>
  </si>
  <si>
    <r>
      <t>(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 xml:space="preserve">   쪽)</t>
    </r>
    <phoneticPr fontId="3" type="noConversion"/>
  </si>
  <si>
    <r>
      <t>(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 xml:space="preserve">   쪽)</t>
    </r>
    <phoneticPr fontId="3" type="noConversion"/>
  </si>
  <si>
    <t xml:space="preserve">  가.국내외주용역비</t>
    <phoneticPr fontId="3" type="noConversion"/>
  </si>
  <si>
    <t xml:space="preserve">  나.해외외주용역비</t>
    <phoneticPr fontId="3" type="noConversion"/>
  </si>
  <si>
    <t xml:space="preserve"> 1.이자수익</t>
    <phoneticPr fontId="3" type="noConversion"/>
  </si>
  <si>
    <t xml:space="preserve"> 2.배당금수익</t>
    <phoneticPr fontId="3" type="noConversion"/>
  </si>
  <si>
    <t xml:space="preserve"> 3.임대료</t>
    <phoneticPr fontId="3" type="noConversion"/>
  </si>
  <si>
    <t xml:space="preserve"> 4.유가증권처분이익</t>
    <phoneticPr fontId="3" type="noConversion"/>
  </si>
  <si>
    <t xml:space="preserve">  가.단기매매증권처분이익</t>
    <phoneticPr fontId="3" type="noConversion"/>
  </si>
  <si>
    <t xml:space="preserve">  나.매도가능증권처분이익</t>
    <phoneticPr fontId="3" type="noConversion"/>
  </si>
  <si>
    <t xml:space="preserve">  다.지분법적용투자주식처분이익</t>
    <phoneticPr fontId="3" type="noConversion"/>
  </si>
  <si>
    <t xml:space="preserve"> 5.매출채권처분이익</t>
    <phoneticPr fontId="3" type="noConversion"/>
  </si>
  <si>
    <t xml:space="preserve"> 6.단기투자자산평가이익</t>
    <phoneticPr fontId="3" type="noConversion"/>
  </si>
  <si>
    <t xml:space="preserve"> 7.외환차익</t>
    <phoneticPr fontId="3" type="noConversion"/>
  </si>
  <si>
    <t xml:space="preserve"> 8.외화환산이익</t>
    <phoneticPr fontId="3" type="noConversion"/>
  </si>
  <si>
    <t xml:space="preserve"> 9.지분법이익</t>
    <phoneticPr fontId="3" type="noConversion"/>
  </si>
  <si>
    <t xml:space="preserve">  가.매도가능증권손상차손환입</t>
    <phoneticPr fontId="3" type="noConversion"/>
  </si>
  <si>
    <t xml:space="preserve">  나.만기보유증권손상차손환입</t>
    <phoneticPr fontId="3" type="noConversion"/>
  </si>
  <si>
    <t xml:space="preserve"> 11.파생상품관련이익</t>
    <phoneticPr fontId="3" type="noConversion"/>
  </si>
  <si>
    <t xml:space="preserve">  가.파생상품평가이익</t>
    <phoneticPr fontId="3" type="noConversion"/>
  </si>
  <si>
    <t xml:space="preserve">  나.파생상품거래이익</t>
    <phoneticPr fontId="3" type="noConversion"/>
  </si>
  <si>
    <t xml:space="preserve">  다.기타파생상품이익</t>
    <phoneticPr fontId="3" type="noConversion"/>
  </si>
  <si>
    <t xml:space="preserve"> 10.장기투자증권손상차손환입</t>
    <phoneticPr fontId="3" type="noConversion"/>
  </si>
  <si>
    <t xml:space="preserve"> 12.투자부동산처분이익</t>
    <phoneticPr fontId="3" type="noConversion"/>
  </si>
  <si>
    <t xml:space="preserve"> 13.유형자산처분이익</t>
    <phoneticPr fontId="3" type="noConversion"/>
  </si>
  <si>
    <t xml:space="preserve">  가.토지처분이익</t>
    <phoneticPr fontId="3" type="noConversion"/>
  </si>
  <si>
    <t xml:space="preserve">  나.건물처분이익</t>
    <phoneticPr fontId="3" type="noConversion"/>
  </si>
  <si>
    <t xml:space="preserve">  다.기계장치처분이익</t>
    <phoneticPr fontId="3" type="noConversion"/>
  </si>
  <si>
    <t xml:space="preserve">  라.기타유형자산처분이익</t>
    <phoneticPr fontId="3" type="noConversion"/>
  </si>
  <si>
    <t xml:space="preserve"> 14.무형자산처분이익</t>
    <phoneticPr fontId="3" type="noConversion"/>
  </si>
  <si>
    <t xml:space="preserve"> 15.사채상환이익</t>
    <phoneticPr fontId="3" type="noConversion"/>
  </si>
  <si>
    <t xml:space="preserve"> 16.법인세환급액</t>
    <phoneticPr fontId="3" type="noConversion"/>
  </si>
  <si>
    <t xml:space="preserve"> 17.충당금·준비금환입</t>
    <phoneticPr fontId="3" type="noConversion"/>
  </si>
  <si>
    <t xml:space="preserve"> 18.전기오류수정이익</t>
    <phoneticPr fontId="3" type="noConversion"/>
  </si>
  <si>
    <t xml:space="preserve"> 19.자산수증이익</t>
    <phoneticPr fontId="3" type="noConversion"/>
  </si>
  <si>
    <t xml:space="preserve"> 20.채무면제(조정)이익</t>
    <phoneticPr fontId="3" type="noConversion"/>
  </si>
  <si>
    <t>Ⅷ.법인세비용차감전손익</t>
  </si>
  <si>
    <t>Ⅸ.법인세비용</t>
  </si>
  <si>
    <t>Ⅹ.당기순손익</t>
  </si>
  <si>
    <t xml:space="preserve"> 21.보험차익</t>
    <phoneticPr fontId="3" type="noConversion"/>
  </si>
  <si>
    <t xml:space="preserve"> 22.수수료수익</t>
    <phoneticPr fontId="3" type="noConversion"/>
  </si>
  <si>
    <t xml:space="preserve">  가.국내수수료수익</t>
    <phoneticPr fontId="3" type="noConversion"/>
  </si>
  <si>
    <t xml:space="preserve">  나.해외수수료수익</t>
    <phoneticPr fontId="3" type="noConversion"/>
  </si>
  <si>
    <t xml:space="preserve"> 23.사용료․로열티수익</t>
    <phoneticPr fontId="3" type="noConversion"/>
  </si>
  <si>
    <t xml:space="preserve">  가.국내사용료․로열티수익</t>
    <phoneticPr fontId="3" type="noConversion"/>
  </si>
  <si>
    <t xml:space="preserve">  나.해외사용료․로열티수익</t>
    <phoneticPr fontId="3" type="noConversion"/>
  </si>
  <si>
    <t xml:space="preserve"> 24.정부보조금</t>
    <phoneticPr fontId="3" type="noConversion"/>
  </si>
  <si>
    <t xml:space="preserve"> 25.판매장려금수익</t>
    <phoneticPr fontId="3" type="noConversion"/>
  </si>
  <si>
    <t xml:space="preserve"> 26.위약금·보상금·배상금수익</t>
    <phoneticPr fontId="3" type="noConversion"/>
  </si>
  <si>
    <t xml:space="preserve"> 27.상각채권추심이익</t>
    <phoneticPr fontId="3" type="noConversion"/>
  </si>
  <si>
    <t xml:space="preserve"> 1.이자비용</t>
    <phoneticPr fontId="3" type="noConversion"/>
  </si>
  <si>
    <t xml:space="preserve"> 2.기타대손상각비</t>
    <phoneticPr fontId="3" type="noConversion"/>
  </si>
  <si>
    <t xml:space="preserve"> 3.유가증권처분손실</t>
    <phoneticPr fontId="3" type="noConversion"/>
  </si>
  <si>
    <t xml:space="preserve">  가.단기매매증권처분손실</t>
    <phoneticPr fontId="3" type="noConversion"/>
  </si>
  <si>
    <t xml:space="preserve">  나.매도가능증권처분손실</t>
    <phoneticPr fontId="3" type="noConversion"/>
  </si>
  <si>
    <t xml:space="preserve">  다.지분법적용투자주식처분손실</t>
    <phoneticPr fontId="3" type="noConversion"/>
  </si>
  <si>
    <t xml:space="preserve"> 4.매출채권처분손실</t>
    <phoneticPr fontId="3" type="noConversion"/>
  </si>
  <si>
    <t xml:space="preserve"> 5.단기투자자산평가손실</t>
    <phoneticPr fontId="3" type="noConversion"/>
  </si>
  <si>
    <t xml:space="preserve"> 6.재고자산감모손실</t>
    <phoneticPr fontId="3" type="noConversion"/>
  </si>
  <si>
    <t xml:space="preserve"> 7.외환차손</t>
    <phoneticPr fontId="3" type="noConversion"/>
  </si>
  <si>
    <t xml:space="preserve"> 8.외화환산손실</t>
    <phoneticPr fontId="3" type="noConversion"/>
  </si>
  <si>
    <t xml:space="preserve"> 9.지분법손실</t>
    <phoneticPr fontId="3" type="noConversion"/>
  </si>
  <si>
    <t xml:space="preserve"> 10.장기투자증권손상차손</t>
    <phoneticPr fontId="3" type="noConversion"/>
  </si>
  <si>
    <t xml:space="preserve">  가.매도가능증권손상차손</t>
    <phoneticPr fontId="3" type="noConversion"/>
  </si>
  <si>
    <t xml:space="preserve">  나.만기보유증권손상차손</t>
    <phoneticPr fontId="3" type="noConversion"/>
  </si>
  <si>
    <t xml:space="preserve"> 11.파생상품관련손실</t>
    <phoneticPr fontId="3" type="noConversion"/>
  </si>
  <si>
    <t xml:space="preserve">  가.파생상품평가손실</t>
    <phoneticPr fontId="3" type="noConversion"/>
  </si>
  <si>
    <t xml:space="preserve">  나.파생상품거래손실</t>
    <phoneticPr fontId="3" type="noConversion"/>
  </si>
  <si>
    <t xml:space="preserve">  다.기타파생상품손실</t>
    <phoneticPr fontId="3" type="noConversion"/>
  </si>
  <si>
    <t xml:space="preserve"> 12.투자부동산처분손실</t>
    <phoneticPr fontId="3" type="noConversion"/>
  </si>
  <si>
    <t xml:space="preserve"> 13.유형자산처분손실</t>
    <phoneticPr fontId="3" type="noConversion"/>
  </si>
  <si>
    <t xml:space="preserve">  가.토지처분손실</t>
    <phoneticPr fontId="3" type="noConversion"/>
  </si>
  <si>
    <t xml:space="preserve">  나.건물처분손실</t>
    <phoneticPr fontId="3" type="noConversion"/>
  </si>
  <si>
    <t xml:space="preserve">  다.기계장치처분손실</t>
    <phoneticPr fontId="3" type="noConversion"/>
  </si>
  <si>
    <t xml:space="preserve">  라.기타유형자산처분손실</t>
    <phoneticPr fontId="3" type="noConversion"/>
  </si>
  <si>
    <t xml:space="preserve"> 14.무형자산처분손실</t>
    <phoneticPr fontId="3" type="noConversion"/>
  </si>
  <si>
    <t xml:space="preserve"> 15.기부금</t>
    <phoneticPr fontId="3" type="noConversion"/>
  </si>
  <si>
    <t xml:space="preserve"> 16.사채상환손실</t>
    <phoneticPr fontId="3" type="noConversion"/>
  </si>
  <si>
    <t xml:space="preserve"> 18.기타충당금․준비금전입</t>
    <phoneticPr fontId="3" type="noConversion"/>
  </si>
  <si>
    <t xml:space="preserve"> 19.전기오류수정손실</t>
    <phoneticPr fontId="3" type="noConversion"/>
  </si>
  <si>
    <t xml:space="preserve"> 20.재해손실</t>
    <phoneticPr fontId="3" type="noConversion"/>
  </si>
  <si>
    <t xml:space="preserve"> Ⅰ.매출액</t>
    <phoneticPr fontId="3" type="noConversion"/>
  </si>
  <si>
    <t xml:space="preserve">  1.상품매출</t>
    <phoneticPr fontId="3" type="noConversion"/>
  </si>
  <si>
    <t xml:space="preserve">  2.제품매출</t>
    <phoneticPr fontId="3" type="noConversion"/>
  </si>
  <si>
    <t xml:space="preserve">  3.공사수입</t>
    <phoneticPr fontId="3" type="noConversion"/>
  </si>
  <si>
    <t xml:space="preserve">  4.운송수입</t>
    <phoneticPr fontId="3" type="noConversion"/>
  </si>
  <si>
    <t xml:space="preserve">  5.부동산임대수입</t>
    <phoneticPr fontId="3" type="noConversion"/>
  </si>
  <si>
    <t xml:space="preserve">  6.분양수입</t>
    <phoneticPr fontId="3" type="noConversion"/>
  </si>
  <si>
    <t xml:space="preserve">  9.기타매출</t>
    <phoneticPr fontId="3" type="noConversion"/>
  </si>
  <si>
    <t xml:space="preserve">  4.기말재고액</t>
    <phoneticPr fontId="3" type="noConversion"/>
  </si>
  <si>
    <t xml:space="preserve">  5.타계정 대체액</t>
    <phoneticPr fontId="3" type="noConversion"/>
  </si>
  <si>
    <t xml:space="preserve">  (2)제조원가</t>
    <phoneticPr fontId="3" type="noConversion"/>
  </si>
  <si>
    <t xml:space="preserve">  (3)공사원가</t>
    <phoneticPr fontId="3" type="noConversion"/>
  </si>
  <si>
    <t xml:space="preserve">  3.기말재고액</t>
    <phoneticPr fontId="3" type="noConversion"/>
  </si>
  <si>
    <t xml:space="preserve">  (5)임대원가</t>
    <phoneticPr fontId="3" type="noConversion"/>
  </si>
  <si>
    <t xml:space="preserve">  (6)분양원가</t>
    <phoneticPr fontId="3" type="noConversion"/>
  </si>
  <si>
    <t xml:space="preserve">   1.기초재고액</t>
    <phoneticPr fontId="3" type="noConversion"/>
  </si>
  <si>
    <t xml:space="preserve">   2.당기총원가(명세별첨)</t>
    <phoneticPr fontId="3" type="noConversion"/>
  </si>
  <si>
    <t xml:space="preserve">   3.기말재고액</t>
    <phoneticPr fontId="3" type="noConversion"/>
  </si>
  <si>
    <t xml:space="preserve">   가.</t>
    <phoneticPr fontId="3" type="noConversion"/>
  </si>
  <si>
    <t xml:space="preserve">  (8)기타매출원가</t>
    <phoneticPr fontId="3" type="noConversion"/>
  </si>
  <si>
    <t xml:space="preserve">   2.당기총원가(명세별첨)</t>
    <phoneticPr fontId="3" type="noConversion"/>
  </si>
  <si>
    <t xml:space="preserve">   3.기말재고액</t>
    <phoneticPr fontId="3" type="noConversion"/>
  </si>
  <si>
    <t xml:space="preserve">   4.타계정대체액</t>
    <phoneticPr fontId="3" type="noConversion"/>
  </si>
  <si>
    <t xml:space="preserve"> Ⅲ.매출총손익</t>
    <phoneticPr fontId="3" type="noConversion"/>
  </si>
  <si>
    <t xml:space="preserve"> Ⅳ.판매비와관리비</t>
    <phoneticPr fontId="3" type="noConversion"/>
  </si>
  <si>
    <t xml:space="preserve">   1.기초재고액</t>
    <phoneticPr fontId="3" type="noConversion"/>
  </si>
  <si>
    <t xml:space="preserve">  1.급여</t>
    <phoneticPr fontId="3" type="noConversion"/>
  </si>
  <si>
    <t xml:space="preserve">  2.퇴직급여</t>
    <phoneticPr fontId="3" type="noConversion"/>
  </si>
  <si>
    <t xml:space="preserve">  3.보험료</t>
    <phoneticPr fontId="3" type="noConversion"/>
  </si>
  <si>
    <t xml:space="preserve">  4.복리후생비</t>
    <phoneticPr fontId="3" type="noConversion"/>
  </si>
  <si>
    <t xml:space="preserve">  5.여비교통비</t>
    <phoneticPr fontId="3" type="noConversion"/>
  </si>
  <si>
    <t xml:space="preserve">  6.임차료</t>
    <phoneticPr fontId="3" type="noConversion"/>
  </si>
  <si>
    <t xml:space="preserve">  7.접대비</t>
    <phoneticPr fontId="3" type="noConversion"/>
  </si>
  <si>
    <t xml:space="preserve">  8.유형자산감가상각비</t>
    <phoneticPr fontId="3" type="noConversion"/>
  </si>
  <si>
    <t xml:space="preserve">  9.무형자산상각비</t>
    <phoneticPr fontId="3" type="noConversion"/>
  </si>
  <si>
    <t xml:space="preserve"> 10.세금과공과</t>
    <phoneticPr fontId="3" type="noConversion"/>
  </si>
  <si>
    <t xml:space="preserve"> 11.광고선전비(판매촉진비 포함)</t>
    <phoneticPr fontId="3" type="noConversion"/>
  </si>
  <si>
    <t xml:space="preserve"> 13.차량유지비(유류비 포함)</t>
    <phoneticPr fontId="3" type="noConversion"/>
  </si>
  <si>
    <t xml:space="preserve"> 14.연구비</t>
    <phoneticPr fontId="3" type="noConversion"/>
  </si>
  <si>
    <t xml:space="preserve"> 15.경상개발비</t>
    <phoneticPr fontId="3" type="noConversion"/>
  </si>
  <si>
    <t xml:space="preserve"> 16.대손상각비(충당금전입액포함)</t>
    <phoneticPr fontId="3" type="noConversion"/>
  </si>
  <si>
    <t xml:space="preserve"> 17.미분양주택관리비</t>
    <phoneticPr fontId="3" type="noConversion"/>
  </si>
  <si>
    <t xml:space="preserve"> 18.수주비</t>
    <phoneticPr fontId="3" type="noConversion"/>
  </si>
  <si>
    <t xml:space="preserve">   4.타계정대체액</t>
    <phoneticPr fontId="3" type="noConversion"/>
  </si>
  <si>
    <t xml:space="preserve"> 36.기타</t>
    <phoneticPr fontId="3" type="noConversion"/>
  </si>
  <si>
    <t xml:space="preserve"> 28.기타</t>
    <phoneticPr fontId="3" type="noConversion"/>
  </si>
  <si>
    <t xml:space="preserve">  7.사용료․로열티수입</t>
    <phoneticPr fontId="3" type="noConversion"/>
  </si>
  <si>
    <t xml:space="preserve">  8.지분법이익(지주회사)</t>
    <phoneticPr fontId="3" type="noConversion"/>
  </si>
  <si>
    <t xml:space="preserve">  3.상품관세환급금(-)</t>
    <phoneticPr fontId="3" type="noConversion"/>
  </si>
  <si>
    <t xml:space="preserve"> 20.지급수수료</t>
    <phoneticPr fontId="3" type="noConversion"/>
  </si>
  <si>
    <t xml:space="preserve"> 21.판매수수료</t>
    <phoneticPr fontId="3" type="noConversion"/>
  </si>
  <si>
    <t xml:space="preserve"> 22.소모품비</t>
    <phoneticPr fontId="3" type="noConversion"/>
  </si>
  <si>
    <t xml:space="preserve"> 23.통신비</t>
    <phoneticPr fontId="3" type="noConversion"/>
  </si>
  <si>
    <t xml:space="preserve"> 35.외주용역비</t>
    <phoneticPr fontId="3" type="noConversion"/>
  </si>
  <si>
    <t xml:space="preserve"> 34.해외시장개척비</t>
    <phoneticPr fontId="3" type="noConversion"/>
  </si>
  <si>
    <t xml:space="preserve"> 33.수출입제비용</t>
    <phoneticPr fontId="3" type="noConversion"/>
  </si>
  <si>
    <t xml:space="preserve"> 32.특허권등 사용료</t>
    <phoneticPr fontId="3" type="noConversion"/>
  </si>
  <si>
    <t xml:space="preserve"> 31.교육훈련비</t>
    <phoneticPr fontId="3" type="noConversion"/>
  </si>
  <si>
    <t xml:space="preserve"> 30.인쇄비</t>
    <phoneticPr fontId="3" type="noConversion"/>
  </si>
  <si>
    <t xml:space="preserve"> 29.전기료</t>
    <phoneticPr fontId="3" type="noConversion"/>
  </si>
  <si>
    <t xml:space="preserve"> 28.수도광열비(전기료 제외)</t>
    <phoneticPr fontId="3" type="noConversion"/>
  </si>
  <si>
    <t xml:space="preserve"> 27.수선비</t>
    <phoneticPr fontId="3" type="noConversion"/>
  </si>
  <si>
    <t xml:space="preserve"> 26.건물․시설관리비(수선비 제외)</t>
    <phoneticPr fontId="3" type="noConversion"/>
  </si>
  <si>
    <t xml:space="preserve"> 25.보관료</t>
    <phoneticPr fontId="3" type="noConversion"/>
  </si>
  <si>
    <t xml:space="preserve"> 24.운반비</t>
    <phoneticPr fontId="3" type="noConversion"/>
  </si>
  <si>
    <t xml:space="preserve"> 17.위약금·보상금·배상금비용</t>
    <phoneticPr fontId="3" type="noConversion"/>
  </si>
  <si>
    <t>■ 법인세법 시행규칙 [별지 제3호의3서식(1)] &lt;개정 2021. 10. 28.&gt;</t>
    <phoneticPr fontId="3" type="noConversion"/>
  </si>
  <si>
    <t xml:space="preserve">   마.기타</t>
    <phoneticPr fontId="3" type="noConversion"/>
  </si>
  <si>
    <t xml:space="preserve">  4.타계정대체액</t>
    <phoneticPr fontId="3" type="noConversion"/>
  </si>
  <si>
    <t xml:space="preserve"> 21.기타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</si>
</sst>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-* #,##0_-;[Red]&quot;△&quot;#,##0_-;;"/>
    <numFmt numFmtId="177" formatCode="yyyy&quot;년&quot;\ m&quot;월&quot;\ d&quot;일&quot;;@"/>
    <numFmt numFmtId="178" formatCode="yyyy&quot;년&quot;\ mm&quot;월&quot;\ dd&quot;일&quot;;@"/>
    <numFmt numFmtId="179" formatCode="###\-##\-#####"/>
  </numFmts>
  <fonts count="2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"/>
      <name val="한양중고딕"/>
      <family val="3"/>
      <charset val="129"/>
    </font>
    <font>
      <b/>
      <sz val="9"/>
      <color indexed="8"/>
      <name val="한양중고딕"/>
      <family val="3"/>
      <charset val="129"/>
    </font>
    <font>
      <sz val="9"/>
      <color indexed="10"/>
      <name val="굴림"/>
      <family val="3"/>
      <charset val="129"/>
    </font>
    <font>
      <sz val="9"/>
      <color indexed="10"/>
      <name val="FangSong"/>
      <family val="3"/>
      <charset val="134"/>
    </font>
    <font>
      <b/>
      <sz val="8"/>
      <color indexed="8"/>
      <name val="한양중고딕"/>
      <family val="3"/>
      <charset val="129"/>
    </font>
    <font>
      <sz val="9"/>
      <color indexed="81"/>
      <name val="NSimSun"/>
      <family val="3"/>
      <charset val="134"/>
    </font>
    <font>
      <sz val="9"/>
      <color rgb="FFFF0000"/>
      <name val="굴림"/>
      <family val="3"/>
      <charset val="129"/>
    </font>
    <font>
      <b/>
      <sz val="9"/>
      <color rgb="FFFF0000"/>
      <name val="한양중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8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40">
    <xf numFmtId="0" fontId="0" fillId="0" borderId="0" xfId="0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177" fontId="8" fillId="0" borderId="4" xfId="0" applyNumberFormat="1" applyFont="1" applyBorder="1" applyAlignment="1">
      <alignment vertical="center" wrapText="1"/>
    </xf>
    <xf numFmtId="177" fontId="8" fillId="0" borderId="5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6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7" xfId="0" applyFont="1" applyFill="1" applyBorder="1">
      <alignment vertical="center"/>
    </xf>
    <xf numFmtId="0" fontId="1" fillId="0" borderId="0" xfId="0" applyFont="1">
      <alignment vertical="center"/>
    </xf>
    <xf numFmtId="0" fontId="1" fillId="3" borderId="6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7" xfId="0" applyFont="1" applyFill="1" applyBorder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177" fontId="1" fillId="0" borderId="4" xfId="0" applyNumberFormat="1" applyFont="1" applyBorder="1" applyAlignment="1">
      <alignment vertical="center" wrapText="1"/>
    </xf>
    <xf numFmtId="177" fontId="1" fillId="0" borderId="5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7" fillId="0" borderId="0" xfId="0" applyFont="1" applyFill="1">
      <alignment vertical="center"/>
    </xf>
    <xf numFmtId="0" fontId="8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7" fillId="2" borderId="37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38" xfId="0" applyFont="1" applyFill="1" applyBorder="1" applyAlignment="1">
      <alignment horizontal="left" vertical="center"/>
    </xf>
    <xf numFmtId="176" fontId="8" fillId="0" borderId="39" xfId="1" applyFont="1" applyFill="1" applyBorder="1">
      <alignment horizontal="right" vertical="center" shrinkToFit="1"/>
    </xf>
    <xf numFmtId="176" fontId="8" fillId="0" borderId="9" xfId="1" applyFont="1" applyFill="1" applyBorder="1">
      <alignment horizontal="right" vertical="center" shrinkToFit="1"/>
    </xf>
    <xf numFmtId="176" fontId="8" fillId="0" borderId="40" xfId="1" applyFont="1" applyFill="1" applyBorder="1">
      <alignment horizontal="right" vertical="center" shrinkToFit="1"/>
    </xf>
    <xf numFmtId="0" fontId="7" fillId="2" borderId="20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17" xfId="0" applyFont="1" applyFill="1" applyBorder="1" applyAlignment="1">
      <alignment horizontal="left" vertical="center"/>
    </xf>
    <xf numFmtId="176" fontId="8" fillId="5" borderId="18" xfId="1" applyFont="1" applyFill="1" applyBorder="1">
      <alignment horizontal="right" vertical="center" shrinkToFit="1"/>
    </xf>
    <xf numFmtId="176" fontId="8" fillId="5" borderId="2" xfId="1" applyFont="1" applyFill="1" applyBorder="1">
      <alignment horizontal="right" vertical="center" shrinkToFit="1"/>
    </xf>
    <xf numFmtId="176" fontId="8" fillId="0" borderId="18" xfId="1" applyFont="1" applyFill="1" applyBorder="1">
      <alignment horizontal="right" vertical="center" shrinkToFit="1"/>
    </xf>
    <xf numFmtId="176" fontId="8" fillId="0" borderId="2" xfId="1" applyFont="1" applyFill="1" applyBorder="1">
      <alignment horizontal="right" vertical="center" shrinkToFit="1"/>
    </xf>
    <xf numFmtId="176" fontId="8" fillId="0" borderId="19" xfId="1" applyFont="1" applyFill="1" applyBorder="1">
      <alignment horizontal="right" vertical="center" shrinkToFit="1"/>
    </xf>
    <xf numFmtId="176" fontId="8" fillId="6" borderId="18" xfId="1" applyFont="1" applyFill="1" applyBorder="1">
      <alignment horizontal="right" vertical="center" shrinkToFit="1"/>
    </xf>
    <xf numFmtId="176" fontId="8" fillId="6" borderId="2" xfId="1" applyFont="1" applyFill="1" applyBorder="1">
      <alignment horizontal="right" vertical="center" shrinkToFit="1"/>
    </xf>
    <xf numFmtId="176" fontId="8" fillId="6" borderId="19" xfId="1" applyFont="1" applyFill="1" applyBorder="1">
      <alignment horizontal="right" vertical="center" shrinkToFit="1"/>
    </xf>
    <xf numFmtId="0" fontId="8" fillId="0" borderId="2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176" fontId="8" fillId="5" borderId="19" xfId="1" applyFont="1" applyFill="1" applyBorder="1">
      <alignment horizontal="right" vertical="center" shrinkToFit="1"/>
    </xf>
    <xf numFmtId="178" fontId="2" fillId="5" borderId="23" xfId="0" applyNumberFormat="1" applyFont="1" applyFill="1" applyBorder="1" applyAlignment="1">
      <alignment horizontal="center" vertical="center" wrapText="1"/>
    </xf>
    <xf numFmtId="178" fontId="2" fillId="5" borderId="24" xfId="0" applyNumberFormat="1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79" fontId="2" fillId="5" borderId="2" xfId="0" applyNumberFormat="1" applyFont="1" applyFill="1" applyBorder="1" applyAlignment="1">
      <alignment horizontal="center" vertical="center"/>
    </xf>
    <xf numFmtId="179" fontId="2" fillId="5" borderId="19" xfId="0" applyNumberFormat="1" applyFont="1" applyFill="1" applyBorder="1" applyAlignment="1">
      <alignment horizontal="center" vertical="center"/>
    </xf>
    <xf numFmtId="178" fontId="2" fillId="5" borderId="26" xfId="0" applyNumberFormat="1" applyFont="1" applyFill="1" applyBorder="1" applyAlignment="1">
      <alignment horizontal="center" vertical="center" wrapText="1"/>
    </xf>
    <xf numFmtId="178" fontId="2" fillId="5" borderId="27" xfId="0" applyNumberFormat="1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7" fillId="7" borderId="31" xfId="0" applyFont="1" applyFill="1" applyBorder="1" applyAlignment="1">
      <alignment horizontal="left" vertical="center" indent="1"/>
    </xf>
    <xf numFmtId="0" fontId="7" fillId="7" borderId="32" xfId="0" applyFont="1" applyFill="1" applyBorder="1" applyAlignment="1">
      <alignment horizontal="left" vertical="center" indent="1"/>
    </xf>
    <xf numFmtId="0" fontId="7" fillId="7" borderId="33" xfId="0" applyFont="1" applyFill="1" applyBorder="1" applyAlignment="1">
      <alignment horizontal="left" vertical="center" indent="1"/>
    </xf>
    <xf numFmtId="0" fontId="6" fillId="3" borderId="0" xfId="3" applyFill="1" applyBorder="1" applyAlignment="1" applyProtection="1">
      <alignment vertical="center"/>
    </xf>
    <xf numFmtId="0" fontId="6" fillId="3" borderId="0" xfId="3" applyFont="1" applyFill="1" applyBorder="1" applyAlignment="1" applyProtection="1">
      <alignment vertical="center"/>
    </xf>
    <xf numFmtId="0" fontId="11" fillId="0" borderId="34" xfId="0" applyFont="1" applyBorder="1" applyAlignment="1">
      <alignment horizontal="left" vertical="center" wrapText="1" indent="1"/>
    </xf>
    <xf numFmtId="0" fontId="11" fillId="0" borderId="35" xfId="0" applyFont="1" applyBorder="1" applyAlignment="1">
      <alignment horizontal="left" vertical="center" wrapText="1" indent="1"/>
    </xf>
    <xf numFmtId="0" fontId="11" fillId="0" borderId="36" xfId="0" applyFont="1" applyBorder="1" applyAlignment="1">
      <alignment horizontal="left" vertical="center" wrapText="1" indent="1"/>
    </xf>
    <xf numFmtId="0" fontId="8" fillId="0" borderId="19" xfId="0" applyFont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/>
    </xf>
    <xf numFmtId="0" fontId="19" fillId="0" borderId="17" xfId="0" applyFont="1" applyBorder="1" applyAlignment="1">
      <alignment horizontal="left" vertical="center"/>
    </xf>
    <xf numFmtId="0" fontId="7" fillId="2" borderId="20" xfId="0" applyFont="1" applyFill="1" applyBorder="1" applyAlignment="1">
      <alignment horizontal="left" vertical="center" shrinkToFit="1"/>
    </xf>
    <xf numFmtId="0" fontId="7" fillId="2" borderId="2" xfId="0" applyFont="1" applyFill="1" applyBorder="1" applyAlignment="1">
      <alignment horizontal="left" vertical="center" shrinkToFit="1"/>
    </xf>
    <xf numFmtId="0" fontId="7" fillId="2" borderId="17" xfId="0" applyFont="1" applyFill="1" applyBorder="1" applyAlignment="1">
      <alignment horizontal="left" vertical="center" shrinkToFit="1"/>
    </xf>
    <xf numFmtId="0" fontId="7" fillId="2" borderId="13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14" xfId="0" applyFont="1" applyFill="1" applyBorder="1" applyAlignment="1">
      <alignment horizontal="left" vertical="center"/>
    </xf>
    <xf numFmtId="176" fontId="8" fillId="0" borderId="15" xfId="1" applyFont="1" applyFill="1" applyBorder="1">
      <alignment horizontal="right" vertical="center" shrinkToFit="1"/>
    </xf>
    <xf numFmtId="176" fontId="8" fillId="0" borderId="8" xfId="1" applyFont="1" applyFill="1" applyBorder="1">
      <alignment horizontal="right" vertical="center" shrinkToFit="1"/>
    </xf>
    <xf numFmtId="176" fontId="1" fillId="0" borderId="15" xfId="1" applyFont="1" applyFill="1" applyBorder="1">
      <alignment horizontal="right" vertical="center" shrinkToFit="1"/>
    </xf>
    <xf numFmtId="176" fontId="1" fillId="0" borderId="8" xfId="1" applyFont="1" applyFill="1" applyBorder="1">
      <alignment horizontal="right" vertical="center" shrinkToFit="1"/>
    </xf>
    <xf numFmtId="176" fontId="1" fillId="0" borderId="16" xfId="1" applyFont="1" applyFill="1" applyBorder="1">
      <alignment horizontal="right" vertical="center" shrinkToFi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17" xfId="0" applyFont="1" applyFill="1" applyBorder="1" applyAlignment="1">
      <alignment horizontal="left" vertical="center" wrapText="1"/>
    </xf>
    <xf numFmtId="176" fontId="1" fillId="6" borderId="18" xfId="1" applyFont="1" applyFill="1" applyBorder="1">
      <alignment horizontal="right" vertical="center" shrinkToFit="1"/>
    </xf>
    <xf numFmtId="176" fontId="1" fillId="6" borderId="2" xfId="1" applyFont="1" applyFill="1" applyBorder="1">
      <alignment horizontal="right" vertical="center" shrinkToFit="1"/>
    </xf>
    <xf numFmtId="176" fontId="1" fillId="6" borderId="19" xfId="1" applyFont="1" applyFill="1" applyBorder="1">
      <alignment horizontal="right" vertical="center" shrinkToFit="1"/>
    </xf>
    <xf numFmtId="0" fontId="13" fillId="0" borderId="2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176" fontId="1" fillId="0" borderId="18" xfId="1" applyFont="1" applyFill="1" applyBorder="1">
      <alignment horizontal="right" vertical="center" shrinkToFit="1"/>
    </xf>
    <xf numFmtId="176" fontId="1" fillId="0" borderId="2" xfId="1" applyFont="1" applyFill="1" applyBorder="1">
      <alignment horizontal="right" vertical="center" shrinkToFit="1"/>
    </xf>
    <xf numFmtId="176" fontId="1" fillId="0" borderId="19" xfId="1" applyFont="1" applyFill="1" applyBorder="1">
      <alignment horizontal="right" vertical="center" shrinkToFit="1"/>
    </xf>
    <xf numFmtId="0" fontId="13" fillId="0" borderId="20" xfId="0" applyFont="1" applyBorder="1" applyAlignment="1">
      <alignment horizontal="left" vertical="center" wrapText="1"/>
    </xf>
    <xf numFmtId="0" fontId="14" fillId="2" borderId="20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shrinkToFit="1"/>
    </xf>
    <xf numFmtId="0" fontId="14" fillId="2" borderId="4" xfId="0" applyFont="1" applyFill="1" applyBorder="1" applyAlignment="1">
      <alignment horizontal="left" vertical="center" shrinkToFit="1"/>
    </xf>
    <xf numFmtId="0" fontId="1" fillId="0" borderId="2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178" fontId="1" fillId="5" borderId="23" xfId="0" applyNumberFormat="1" applyFont="1" applyFill="1" applyBorder="1" applyAlignment="1">
      <alignment horizontal="center" vertical="center" wrapText="1"/>
    </xf>
    <xf numFmtId="178" fontId="1" fillId="5" borderId="24" xfId="0" applyNumberFormat="1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179" fontId="1" fillId="5" borderId="2" xfId="0" applyNumberFormat="1" applyFont="1" applyFill="1" applyBorder="1" applyAlignment="1">
      <alignment horizontal="center" vertical="center"/>
    </xf>
    <xf numFmtId="179" fontId="1" fillId="5" borderId="19" xfId="0" applyNumberFormat="1" applyFont="1" applyFill="1" applyBorder="1" applyAlignment="1">
      <alignment horizontal="center" vertical="center"/>
    </xf>
    <xf numFmtId="178" fontId="1" fillId="5" borderId="26" xfId="0" applyNumberFormat="1" applyFont="1" applyFill="1" applyBorder="1" applyAlignment="1">
      <alignment horizontal="center" vertical="center" wrapText="1"/>
    </xf>
    <xf numFmtId="178" fontId="1" fillId="5" borderId="27" xfId="0" applyNumberFormat="1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17" fillId="2" borderId="17" xfId="0" applyFont="1" applyFill="1" applyBorder="1" applyAlignment="1">
      <alignment horizontal="left" vertical="center" shrinkToFit="1"/>
    </xf>
    <xf numFmtId="0" fontId="17" fillId="2" borderId="4" xfId="0" applyFont="1" applyFill="1" applyBorder="1" applyAlignment="1">
      <alignment horizontal="left" vertical="center" shrinkToFit="1"/>
    </xf>
    <xf numFmtId="0" fontId="17" fillId="2" borderId="41" xfId="0" applyFont="1" applyFill="1" applyBorder="1" applyAlignment="1">
      <alignment horizontal="left" vertical="center" shrinkToFit="1"/>
    </xf>
    <xf numFmtId="0" fontId="20" fillId="2" borderId="2" xfId="0" applyFont="1" applyFill="1" applyBorder="1" applyAlignment="1">
      <alignment horizontal="left" vertical="center" wrapText="1"/>
    </xf>
    <xf numFmtId="0" fontId="20" fillId="2" borderId="17" xfId="0" applyFont="1" applyFill="1" applyBorder="1" applyAlignment="1">
      <alignment horizontal="left" vertical="center" wrapText="1"/>
    </xf>
    <xf numFmtId="0" fontId="14" fillId="2" borderId="13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14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8)&#48512;&#49549;&#47749;&#49464;&#49436;(3&#54840;3_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44197</v>
          </cell>
        </row>
        <row r="16">
          <cell r="F16">
            <v>44561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의3(3)1쪽"/>
      <sheetName val="3의3(3)2쪽"/>
      <sheetName val="3의3(3)3쪽"/>
    </sheetNames>
    <sheetDataSet>
      <sheetData sheetId="0">
        <row r="66">
          <cell r="K66">
            <v>0</v>
          </cell>
        </row>
        <row r="71">
          <cell r="Y71">
            <v>0</v>
          </cell>
        </row>
      </sheetData>
      <sheetData sheetId="1">
        <row r="41">
          <cell r="K41">
            <v>0</v>
          </cell>
        </row>
        <row r="61">
          <cell r="Y61">
            <v>0</v>
          </cell>
        </row>
      </sheetData>
      <sheetData sheetId="2">
        <row r="51">
          <cell r="K51">
            <v>0</v>
          </cell>
        </row>
        <row r="53">
          <cell r="Y5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(A00039)&#51060;&#51061;&#51081;&#50668;&#44552;&#52376;&#48516;(&#44208;&#49552;&#44552;&#52376;&#47532;)&#44228;&#49328;&#49436;(3&#54840;3_4).xlsx" TargetMode="External"/><Relationship Id="rId1" Type="http://schemas.openxmlformats.org/officeDocument/2006/relationships/hyperlink" Target="(A00038)&#48512;&#49549;&#47749;&#49464;&#49436;(3&#54840;3_3).xls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(A00038)&#48512;&#49549;&#47749;&#49464;&#49436;(3&#54840;3_3).xlsx" TargetMode="External"/><Relationship Id="rId4" Type="http://schemas.openxmlformats.org/officeDocument/2006/relationships/hyperlink" Target="(A00040)&#52572;&#51200;&#54620;&#49464;&#51312;&#51221;&#44228;&#49328;&#49436;(4&#54840;).xlsx" TargetMode="Externa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mments" Target="../comments2.xml"/><Relationship Id="rId3" Type="http://schemas.openxmlformats.org/officeDocument/2006/relationships/hyperlink" Target="(A00030)&#48277;&#51064;&#49464;%20&#44284;&#49464;&#54364;&#51456;%20&#48143;%20&#49464;&#50529;&#51312;&#51221;&#44228;&#49328;&#49436;(3&#54840;).xls" TargetMode="External"/><Relationship Id="rId7" Type="http://schemas.openxmlformats.org/officeDocument/2006/relationships/vmlDrawing" Target="../drawings/vmlDrawing2.vml"/><Relationship Id="rId2" Type="http://schemas.openxmlformats.org/officeDocument/2006/relationships/hyperlink" Target="(A00039)&#51060;&#51061;&#51081;&#50668;&#44552;&#52376;&#48516;(&#44208;&#49552;&#44552;&#52376;&#47532;)&#44228;&#49328;&#49436;(3&#54840;3_4).xls" TargetMode="External"/><Relationship Id="rId1" Type="http://schemas.openxmlformats.org/officeDocument/2006/relationships/hyperlink" Target="(A00038)&#48512;&#49549;&#47749;&#49464;&#49436;(3&#54840;3_3).xls" TargetMode="External"/><Relationship Id="rId6" Type="http://schemas.openxmlformats.org/officeDocument/2006/relationships/drawing" Target="../drawings/drawing2.x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(A00040)&#52572;&#51200;&#54620;&#49464;&#51312;&#51221;&#44228;&#49328;&#49436;(4&#54840;)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F70"/>
  <sheetViews>
    <sheetView showGridLines="0" showZeros="0" zoomScale="85" zoomScaleNormal="85" workbookViewId="0"/>
  </sheetViews>
  <sheetFormatPr defaultRowHeight="10.8"/>
  <cols>
    <col min="1" max="1" width="2.875" customWidth="1"/>
    <col min="2" max="29" width="4" customWidth="1"/>
  </cols>
  <sheetData>
    <row r="1" spans="2:29" s="9" customFormat="1"/>
    <row r="2" spans="2:29" s="9" customFormat="1"/>
    <row r="3" spans="2:29" s="9" customFormat="1"/>
    <row r="4" spans="2:29" s="9" customFormat="1"/>
    <row r="5" spans="2:29" s="10" customFormat="1" ht="20.100000000000001" customHeight="1">
      <c r="B5" s="75" t="s">
        <v>16</v>
      </c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7"/>
    </row>
    <row r="6" spans="2:29" s="10" customFormat="1" ht="8.1" customHeight="1"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4"/>
    </row>
    <row r="7" spans="2:29" s="10" customFormat="1" ht="14.4">
      <c r="B7" s="12"/>
      <c r="C7" s="78" t="s">
        <v>17</v>
      </c>
      <c r="D7" s="78"/>
      <c r="E7" s="78"/>
      <c r="F7" s="78"/>
      <c r="G7" s="78"/>
      <c r="H7" s="78"/>
      <c r="I7" s="78"/>
      <c r="J7" s="78"/>
      <c r="K7" s="78"/>
      <c r="L7" s="11"/>
      <c r="M7" s="78" t="s">
        <v>18</v>
      </c>
      <c r="N7" s="78"/>
      <c r="O7" s="78"/>
      <c r="P7" s="78"/>
      <c r="Q7" s="78"/>
      <c r="R7" s="78"/>
      <c r="S7" s="78"/>
      <c r="T7" s="78"/>
      <c r="U7" s="78"/>
      <c r="V7" s="11"/>
      <c r="W7" s="11"/>
      <c r="X7" s="11"/>
      <c r="Y7" s="11"/>
      <c r="Z7" s="11"/>
      <c r="AA7" s="11"/>
      <c r="AB7" s="11"/>
      <c r="AC7" s="14"/>
    </row>
    <row r="8" spans="2:29" s="10" customFormat="1" ht="14.4">
      <c r="B8" s="12"/>
      <c r="C8" s="78" t="s">
        <v>19</v>
      </c>
      <c r="D8" s="78"/>
      <c r="E8" s="78"/>
      <c r="F8" s="78"/>
      <c r="G8" s="78"/>
      <c r="H8" s="78"/>
      <c r="I8" s="78"/>
      <c r="J8" s="78"/>
      <c r="K8" s="78"/>
      <c r="L8" s="11"/>
      <c r="M8" s="78" t="s">
        <v>20</v>
      </c>
      <c r="N8" s="78"/>
      <c r="O8" s="78"/>
      <c r="P8" s="78"/>
      <c r="Q8" s="78"/>
      <c r="R8" s="78"/>
      <c r="S8" s="78"/>
      <c r="T8" s="78"/>
      <c r="U8" s="78"/>
      <c r="V8" s="11"/>
      <c r="W8" s="11"/>
      <c r="X8" s="11"/>
      <c r="Y8" s="11"/>
      <c r="Z8" s="11"/>
      <c r="AA8" s="11"/>
      <c r="AB8" s="11"/>
      <c r="AC8" s="14"/>
    </row>
    <row r="9" spans="2:29" s="10" customFormat="1" ht="14.4" hidden="1">
      <c r="B9" s="12"/>
      <c r="C9" s="79"/>
      <c r="D9" s="79"/>
      <c r="E9" s="79"/>
      <c r="F9" s="79"/>
      <c r="G9" s="79"/>
      <c r="H9" s="79"/>
      <c r="I9" s="79"/>
      <c r="J9" s="79"/>
      <c r="K9" s="79"/>
      <c r="L9" s="13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4"/>
    </row>
    <row r="10" spans="2:29" s="10" customFormat="1" ht="14.4" hidden="1">
      <c r="B10" s="12"/>
      <c r="C10" s="79"/>
      <c r="D10" s="79"/>
      <c r="E10" s="79"/>
      <c r="F10" s="79"/>
      <c r="G10" s="79"/>
      <c r="H10" s="79"/>
      <c r="I10" s="79"/>
      <c r="J10" s="79"/>
      <c r="K10" s="79"/>
      <c r="L10" s="13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4"/>
    </row>
    <row r="11" spans="2:29" s="10" customFormat="1" ht="8.1" customHeight="1"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4"/>
    </row>
    <row r="12" spans="2:29" s="10" customFormat="1" ht="60" customHeight="1">
      <c r="B12" s="80" t="s">
        <v>21</v>
      </c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2"/>
    </row>
    <row r="14" spans="2:29">
      <c r="B14" s="33" t="s">
        <v>209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1" t="s">
        <v>63</v>
      </c>
    </row>
    <row r="15" spans="2:29" ht="20.100000000000001" customHeight="1">
      <c r="B15" s="64">
        <f>[1]기본정보!$F$15</f>
        <v>44197</v>
      </c>
      <c r="C15" s="65"/>
      <c r="D15" s="65"/>
      <c r="E15" s="65"/>
      <c r="F15" s="65"/>
      <c r="G15" s="66" t="s">
        <v>0</v>
      </c>
      <c r="H15" s="67"/>
      <c r="I15" s="68" t="s">
        <v>15</v>
      </c>
      <c r="J15" s="69"/>
      <c r="K15" s="69"/>
      <c r="L15" s="69"/>
      <c r="M15" s="69"/>
      <c r="N15" s="69"/>
      <c r="O15" s="69"/>
      <c r="P15" s="69"/>
      <c r="Q15" s="69"/>
      <c r="R15" s="69"/>
      <c r="S15" s="70"/>
      <c r="T15" s="74" t="s">
        <v>5</v>
      </c>
      <c r="U15" s="74"/>
      <c r="V15" s="74"/>
      <c r="W15" s="74"/>
      <c r="X15" s="84" t="str">
        <f>[1]기본정보!$F$6</f>
        <v>조세물산</v>
      </c>
      <c r="Y15" s="84"/>
      <c r="Z15" s="84"/>
      <c r="AA15" s="84"/>
      <c r="AB15" s="84"/>
      <c r="AC15" s="85"/>
    </row>
    <row r="16" spans="2:29" ht="20.100000000000001" customHeight="1">
      <c r="B16" s="57">
        <f>[1]기본정보!$F$16</f>
        <v>44561</v>
      </c>
      <c r="C16" s="58"/>
      <c r="D16" s="58"/>
      <c r="E16" s="58"/>
      <c r="F16" s="58"/>
      <c r="G16" s="59" t="s">
        <v>1</v>
      </c>
      <c r="H16" s="60"/>
      <c r="I16" s="71"/>
      <c r="J16" s="72"/>
      <c r="K16" s="72"/>
      <c r="L16" s="72"/>
      <c r="M16" s="72"/>
      <c r="N16" s="72"/>
      <c r="O16" s="72"/>
      <c r="P16" s="72"/>
      <c r="Q16" s="72"/>
      <c r="R16" s="72"/>
      <c r="S16" s="73"/>
      <c r="T16" s="61" t="s">
        <v>2</v>
      </c>
      <c r="U16" s="61"/>
      <c r="V16" s="61"/>
      <c r="W16" s="61"/>
      <c r="X16" s="62">
        <f>[1]기본정보!$F$9</f>
        <v>2038111111</v>
      </c>
      <c r="Y16" s="62"/>
      <c r="Z16" s="62"/>
      <c r="AA16" s="62"/>
      <c r="AB16" s="62"/>
      <c r="AC16" s="63"/>
    </row>
    <row r="17" spans="2:29" ht="15" customHeight="1"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5"/>
      <c r="Y17" s="5"/>
      <c r="Z17" s="5"/>
      <c r="AA17" s="5"/>
      <c r="AB17" s="5"/>
      <c r="AC17" s="6" t="s">
        <v>6</v>
      </c>
    </row>
    <row r="18" spans="2:29" ht="15" customHeight="1">
      <c r="B18" s="86" t="s">
        <v>7</v>
      </c>
      <c r="C18" s="61"/>
      <c r="D18" s="61"/>
      <c r="E18" s="61"/>
      <c r="F18" s="61"/>
      <c r="G18" s="61"/>
      <c r="H18" s="61"/>
      <c r="I18" s="61"/>
      <c r="J18" s="27" t="s">
        <v>8</v>
      </c>
      <c r="K18" s="61" t="s">
        <v>9</v>
      </c>
      <c r="L18" s="61"/>
      <c r="M18" s="61"/>
      <c r="N18" s="61"/>
      <c r="O18" s="61"/>
      <c r="P18" s="61" t="s">
        <v>7</v>
      </c>
      <c r="Q18" s="61"/>
      <c r="R18" s="61"/>
      <c r="S18" s="61"/>
      <c r="T18" s="61"/>
      <c r="U18" s="61"/>
      <c r="V18" s="61"/>
      <c r="W18" s="61"/>
      <c r="X18" s="27" t="s">
        <v>8</v>
      </c>
      <c r="Y18" s="61" t="s">
        <v>9</v>
      </c>
      <c r="Z18" s="61"/>
      <c r="AA18" s="61"/>
      <c r="AB18" s="61"/>
      <c r="AC18" s="83"/>
    </row>
    <row r="19" spans="2:29" ht="15" customHeight="1">
      <c r="B19" s="40" t="s">
        <v>143</v>
      </c>
      <c r="C19" s="41"/>
      <c r="D19" s="41"/>
      <c r="E19" s="41"/>
      <c r="F19" s="41"/>
      <c r="G19" s="41"/>
      <c r="H19" s="41"/>
      <c r="I19" s="42"/>
      <c r="J19" s="28">
        <v>1</v>
      </c>
      <c r="K19" s="48">
        <f>K20+K23+K26+K29+K32+K35+K38+K41+K42</f>
        <v>1000000000</v>
      </c>
      <c r="L19" s="49"/>
      <c r="M19" s="49"/>
      <c r="N19" s="49"/>
      <c r="O19" s="49"/>
      <c r="P19" s="41" t="s">
        <v>40</v>
      </c>
      <c r="Q19" s="41"/>
      <c r="R19" s="41"/>
      <c r="S19" s="41"/>
      <c r="T19" s="41"/>
      <c r="U19" s="41"/>
      <c r="V19" s="41"/>
      <c r="W19" s="42"/>
      <c r="X19" s="28">
        <v>60</v>
      </c>
      <c r="Y19" s="45"/>
      <c r="Z19" s="46"/>
      <c r="AA19" s="46"/>
      <c r="AB19" s="46"/>
      <c r="AC19" s="47"/>
    </row>
    <row r="20" spans="2:29" ht="15" customHeight="1">
      <c r="B20" s="40" t="s">
        <v>144</v>
      </c>
      <c r="C20" s="41"/>
      <c r="D20" s="41"/>
      <c r="E20" s="41"/>
      <c r="F20" s="41"/>
      <c r="G20" s="41"/>
      <c r="H20" s="41"/>
      <c r="I20" s="42"/>
      <c r="J20" s="28">
        <v>2</v>
      </c>
      <c r="K20" s="48">
        <f>SUM(K21:O22)</f>
        <v>1000000000</v>
      </c>
      <c r="L20" s="49"/>
      <c r="M20" s="49"/>
      <c r="N20" s="49"/>
      <c r="O20" s="49"/>
      <c r="P20" s="41" t="s">
        <v>162</v>
      </c>
      <c r="Q20" s="41"/>
      <c r="R20" s="41"/>
      <c r="S20" s="41"/>
      <c r="T20" s="41"/>
      <c r="U20" s="41"/>
      <c r="V20" s="41"/>
      <c r="W20" s="42"/>
      <c r="X20" s="28">
        <v>61</v>
      </c>
      <c r="Y20" s="48">
        <f>Y21+Y22-Y23-Y24</f>
        <v>0</v>
      </c>
      <c r="Z20" s="49"/>
      <c r="AA20" s="49"/>
      <c r="AB20" s="49"/>
      <c r="AC20" s="50"/>
    </row>
    <row r="21" spans="2:29" ht="15" customHeight="1">
      <c r="B21" s="55" t="s">
        <v>23</v>
      </c>
      <c r="C21" s="51"/>
      <c r="D21" s="51"/>
      <c r="E21" s="51"/>
      <c r="F21" s="51"/>
      <c r="G21" s="51"/>
      <c r="H21" s="51"/>
      <c r="I21" s="52"/>
      <c r="J21" s="28">
        <v>3</v>
      </c>
      <c r="K21" s="45">
        <v>1000000000</v>
      </c>
      <c r="L21" s="46"/>
      <c r="M21" s="46"/>
      <c r="N21" s="46"/>
      <c r="O21" s="46"/>
      <c r="P21" s="41" t="s">
        <v>168</v>
      </c>
      <c r="Q21" s="41"/>
      <c r="R21" s="41"/>
      <c r="S21" s="41"/>
      <c r="T21" s="41"/>
      <c r="U21" s="41"/>
      <c r="V21" s="41"/>
      <c r="W21" s="42"/>
      <c r="X21" s="28">
        <v>62</v>
      </c>
      <c r="Y21" s="45"/>
      <c r="Z21" s="46"/>
      <c r="AA21" s="46"/>
      <c r="AB21" s="46"/>
      <c r="AC21" s="47"/>
    </row>
    <row r="22" spans="2:29" ht="15" customHeight="1">
      <c r="B22" s="55" t="s">
        <v>24</v>
      </c>
      <c r="C22" s="51"/>
      <c r="D22" s="51"/>
      <c r="E22" s="51"/>
      <c r="F22" s="51"/>
      <c r="G22" s="51"/>
      <c r="H22" s="51"/>
      <c r="I22" s="52"/>
      <c r="J22" s="28">
        <v>4</v>
      </c>
      <c r="K22" s="45"/>
      <c r="L22" s="46"/>
      <c r="M22" s="46"/>
      <c r="N22" s="46"/>
      <c r="O22" s="46"/>
      <c r="P22" s="41" t="s">
        <v>163</v>
      </c>
      <c r="Q22" s="41"/>
      <c r="R22" s="41"/>
      <c r="S22" s="41"/>
      <c r="T22" s="41"/>
      <c r="U22" s="41"/>
      <c r="V22" s="41"/>
      <c r="W22" s="42"/>
      <c r="X22" s="28">
        <v>63</v>
      </c>
      <c r="Y22" s="43">
        <f>'[2]3의3(3)3쪽'!Y53</f>
        <v>0</v>
      </c>
      <c r="Z22" s="44"/>
      <c r="AA22" s="44"/>
      <c r="AB22" s="44"/>
      <c r="AC22" s="56"/>
    </row>
    <row r="23" spans="2:29" ht="15" customHeight="1">
      <c r="B23" s="40" t="s">
        <v>145</v>
      </c>
      <c r="C23" s="41"/>
      <c r="D23" s="41"/>
      <c r="E23" s="41"/>
      <c r="F23" s="41"/>
      <c r="G23" s="41"/>
      <c r="H23" s="41"/>
      <c r="I23" s="42"/>
      <c r="J23" s="28">
        <v>5</v>
      </c>
      <c r="K23" s="48">
        <f>SUM(K24:O25)</f>
        <v>0</v>
      </c>
      <c r="L23" s="49"/>
      <c r="M23" s="49"/>
      <c r="N23" s="49"/>
      <c r="O23" s="49"/>
      <c r="P23" s="41" t="s">
        <v>164</v>
      </c>
      <c r="Q23" s="41"/>
      <c r="R23" s="41"/>
      <c r="S23" s="41"/>
      <c r="T23" s="41"/>
      <c r="U23" s="41"/>
      <c r="V23" s="41"/>
      <c r="W23" s="42"/>
      <c r="X23" s="28">
        <v>64</v>
      </c>
      <c r="Y23" s="45"/>
      <c r="Z23" s="46"/>
      <c r="AA23" s="46"/>
      <c r="AB23" s="46"/>
      <c r="AC23" s="47"/>
    </row>
    <row r="24" spans="2:29" ht="15" customHeight="1">
      <c r="B24" s="55" t="s">
        <v>25</v>
      </c>
      <c r="C24" s="51"/>
      <c r="D24" s="51"/>
      <c r="E24" s="51"/>
      <c r="F24" s="51"/>
      <c r="G24" s="51"/>
      <c r="H24" s="51"/>
      <c r="I24" s="52"/>
      <c r="J24" s="28">
        <v>6</v>
      </c>
      <c r="K24" s="45"/>
      <c r="L24" s="46"/>
      <c r="M24" s="46"/>
      <c r="N24" s="46"/>
      <c r="O24" s="46"/>
      <c r="P24" s="41" t="s">
        <v>165</v>
      </c>
      <c r="Q24" s="41"/>
      <c r="R24" s="41"/>
      <c r="S24" s="41"/>
      <c r="T24" s="41"/>
      <c r="U24" s="41"/>
      <c r="V24" s="41"/>
      <c r="W24" s="42"/>
      <c r="X24" s="28">
        <v>65</v>
      </c>
      <c r="Y24" s="45"/>
      <c r="Z24" s="46"/>
      <c r="AA24" s="46"/>
      <c r="AB24" s="46"/>
      <c r="AC24" s="47"/>
    </row>
    <row r="25" spans="2:29" ht="15" customHeight="1">
      <c r="B25" s="55" t="s">
        <v>26</v>
      </c>
      <c r="C25" s="51"/>
      <c r="D25" s="51"/>
      <c r="E25" s="51"/>
      <c r="F25" s="51"/>
      <c r="G25" s="51"/>
      <c r="H25" s="51"/>
      <c r="I25" s="52"/>
      <c r="J25" s="28">
        <v>7</v>
      </c>
      <c r="K25" s="45"/>
      <c r="L25" s="46"/>
      <c r="M25" s="46"/>
      <c r="N25" s="46"/>
      <c r="O25" s="46"/>
      <c r="P25" s="41" t="s">
        <v>166</v>
      </c>
      <c r="Q25" s="41"/>
      <c r="R25" s="41"/>
      <c r="S25" s="41"/>
      <c r="T25" s="41"/>
      <c r="U25" s="41"/>
      <c r="V25" s="41"/>
      <c r="W25" s="42"/>
      <c r="X25" s="28">
        <v>66</v>
      </c>
      <c r="Y25" s="48">
        <f>K19-K44</f>
        <v>1000000000</v>
      </c>
      <c r="Z25" s="49"/>
      <c r="AA25" s="49"/>
      <c r="AB25" s="49"/>
      <c r="AC25" s="50"/>
    </row>
    <row r="26" spans="2:29" ht="15" customHeight="1">
      <c r="B26" s="40" t="s">
        <v>146</v>
      </c>
      <c r="C26" s="41"/>
      <c r="D26" s="41"/>
      <c r="E26" s="41"/>
      <c r="F26" s="41"/>
      <c r="G26" s="41"/>
      <c r="H26" s="41"/>
      <c r="I26" s="42"/>
      <c r="J26" s="28">
        <v>8</v>
      </c>
      <c r="K26" s="48">
        <f>SUM(K27:O28)</f>
        <v>0</v>
      </c>
      <c r="L26" s="49"/>
      <c r="M26" s="49"/>
      <c r="N26" s="49"/>
      <c r="O26" s="49"/>
      <c r="P26" s="41" t="s">
        <v>167</v>
      </c>
      <c r="Q26" s="41"/>
      <c r="R26" s="41"/>
      <c r="S26" s="41"/>
      <c r="T26" s="41"/>
      <c r="U26" s="41"/>
      <c r="V26" s="41"/>
      <c r="W26" s="42"/>
      <c r="X26" s="28">
        <v>67</v>
      </c>
      <c r="Y26" s="48">
        <f>Y27+Y33+Y37+Y38+Y39+Y40+Y44+Y45+Y46+Y49+Y50+Y51+Y52+Y53+Y54+Y55+Y56+Y57+Y60+Y63+Y66+Y67+Y68+SUM('3의3(1)2쪽'!K19:O30,'3의3(1)2쪽'!K33)</f>
        <v>0</v>
      </c>
      <c r="Z26" s="49"/>
      <c r="AA26" s="49"/>
      <c r="AB26" s="49"/>
      <c r="AC26" s="50"/>
    </row>
    <row r="27" spans="2:29" ht="15" customHeight="1">
      <c r="B27" s="55" t="s">
        <v>27</v>
      </c>
      <c r="C27" s="51"/>
      <c r="D27" s="51"/>
      <c r="E27" s="51"/>
      <c r="F27" s="51"/>
      <c r="G27" s="51"/>
      <c r="H27" s="51"/>
      <c r="I27" s="52"/>
      <c r="J27" s="28">
        <v>9</v>
      </c>
      <c r="K27" s="45"/>
      <c r="L27" s="46"/>
      <c r="M27" s="46"/>
      <c r="N27" s="46"/>
      <c r="O27" s="46"/>
      <c r="P27" s="41" t="s">
        <v>169</v>
      </c>
      <c r="Q27" s="41"/>
      <c r="R27" s="41"/>
      <c r="S27" s="41"/>
      <c r="T27" s="41"/>
      <c r="U27" s="41"/>
      <c r="V27" s="41"/>
      <c r="W27" s="42"/>
      <c r="X27" s="28">
        <v>68</v>
      </c>
      <c r="Y27" s="48">
        <f>SUM(Y28:AC32)</f>
        <v>0</v>
      </c>
      <c r="Z27" s="49"/>
      <c r="AA27" s="49"/>
      <c r="AB27" s="49"/>
      <c r="AC27" s="50"/>
    </row>
    <row r="28" spans="2:29" ht="15" customHeight="1">
      <c r="B28" s="55" t="s">
        <v>28</v>
      </c>
      <c r="C28" s="51"/>
      <c r="D28" s="51"/>
      <c r="E28" s="51"/>
      <c r="F28" s="51"/>
      <c r="G28" s="51"/>
      <c r="H28" s="51"/>
      <c r="I28" s="52"/>
      <c r="J28" s="28">
        <v>10</v>
      </c>
      <c r="K28" s="45"/>
      <c r="L28" s="46"/>
      <c r="M28" s="46"/>
      <c r="N28" s="46"/>
      <c r="O28" s="46"/>
      <c r="P28" s="53" t="s">
        <v>41</v>
      </c>
      <c r="Q28" s="53"/>
      <c r="R28" s="53"/>
      <c r="S28" s="53"/>
      <c r="T28" s="53"/>
      <c r="U28" s="53"/>
      <c r="V28" s="53"/>
      <c r="W28" s="54"/>
      <c r="X28" s="28">
        <v>69</v>
      </c>
      <c r="Y28" s="45"/>
      <c r="Z28" s="46"/>
      <c r="AA28" s="46"/>
      <c r="AB28" s="46"/>
      <c r="AC28" s="47"/>
    </row>
    <row r="29" spans="2:29" ht="15" customHeight="1">
      <c r="B29" s="40" t="s">
        <v>147</v>
      </c>
      <c r="C29" s="41"/>
      <c r="D29" s="41"/>
      <c r="E29" s="41"/>
      <c r="F29" s="41"/>
      <c r="G29" s="41"/>
      <c r="H29" s="41"/>
      <c r="I29" s="42"/>
      <c r="J29" s="28">
        <v>11</v>
      </c>
      <c r="K29" s="48">
        <f>SUM(K30:O31)</f>
        <v>0</v>
      </c>
      <c r="L29" s="49"/>
      <c r="M29" s="49"/>
      <c r="N29" s="49"/>
      <c r="O29" s="49"/>
      <c r="P29" s="53" t="s">
        <v>42</v>
      </c>
      <c r="Q29" s="53"/>
      <c r="R29" s="53"/>
      <c r="S29" s="53"/>
      <c r="T29" s="53"/>
      <c r="U29" s="53"/>
      <c r="V29" s="53"/>
      <c r="W29" s="54"/>
      <c r="X29" s="28">
        <v>70</v>
      </c>
      <c r="Y29" s="45"/>
      <c r="Z29" s="46"/>
      <c r="AA29" s="46"/>
      <c r="AB29" s="46"/>
      <c r="AC29" s="47"/>
    </row>
    <row r="30" spans="2:29" ht="15" customHeight="1">
      <c r="B30" s="55" t="s">
        <v>29</v>
      </c>
      <c r="C30" s="51"/>
      <c r="D30" s="51"/>
      <c r="E30" s="51"/>
      <c r="F30" s="51"/>
      <c r="G30" s="51"/>
      <c r="H30" s="51"/>
      <c r="I30" s="52"/>
      <c r="J30" s="28">
        <v>12</v>
      </c>
      <c r="K30" s="45"/>
      <c r="L30" s="46"/>
      <c r="M30" s="46"/>
      <c r="N30" s="46"/>
      <c r="O30" s="46"/>
      <c r="P30" s="53" t="s">
        <v>43</v>
      </c>
      <c r="Q30" s="53"/>
      <c r="R30" s="53"/>
      <c r="S30" s="53"/>
      <c r="T30" s="53"/>
      <c r="U30" s="53"/>
      <c r="V30" s="53"/>
      <c r="W30" s="54"/>
      <c r="X30" s="28">
        <v>71</v>
      </c>
      <c r="Y30" s="45"/>
      <c r="Z30" s="46"/>
      <c r="AA30" s="46"/>
      <c r="AB30" s="46"/>
      <c r="AC30" s="47"/>
    </row>
    <row r="31" spans="2:29" ht="15" customHeight="1">
      <c r="B31" s="55" t="s">
        <v>30</v>
      </c>
      <c r="C31" s="51"/>
      <c r="D31" s="51"/>
      <c r="E31" s="51"/>
      <c r="F31" s="51"/>
      <c r="G31" s="51"/>
      <c r="H31" s="51"/>
      <c r="I31" s="52"/>
      <c r="J31" s="28">
        <v>13</v>
      </c>
      <c r="K31" s="45"/>
      <c r="L31" s="46"/>
      <c r="M31" s="46"/>
      <c r="N31" s="46"/>
      <c r="O31" s="46"/>
      <c r="P31" s="53" t="s">
        <v>44</v>
      </c>
      <c r="Q31" s="53"/>
      <c r="R31" s="53"/>
      <c r="S31" s="53"/>
      <c r="T31" s="53"/>
      <c r="U31" s="53"/>
      <c r="V31" s="53"/>
      <c r="W31" s="54"/>
      <c r="X31" s="28">
        <v>72</v>
      </c>
      <c r="Y31" s="45"/>
      <c r="Z31" s="46"/>
      <c r="AA31" s="46"/>
      <c r="AB31" s="46"/>
      <c r="AC31" s="47"/>
    </row>
    <row r="32" spans="2:29" ht="15" customHeight="1">
      <c r="B32" s="40" t="s">
        <v>148</v>
      </c>
      <c r="C32" s="41"/>
      <c r="D32" s="41"/>
      <c r="E32" s="41"/>
      <c r="F32" s="41"/>
      <c r="G32" s="41"/>
      <c r="H32" s="41"/>
      <c r="I32" s="42"/>
      <c r="J32" s="28">
        <v>14</v>
      </c>
      <c r="K32" s="48">
        <f>SUM(K33:O34)</f>
        <v>0</v>
      </c>
      <c r="L32" s="49"/>
      <c r="M32" s="49"/>
      <c r="N32" s="49"/>
      <c r="O32" s="49"/>
      <c r="P32" s="87" t="s">
        <v>210</v>
      </c>
      <c r="Q32" s="87"/>
      <c r="R32" s="87"/>
      <c r="S32" s="87"/>
      <c r="T32" s="87"/>
      <c r="U32" s="87"/>
      <c r="V32" s="87"/>
      <c r="W32" s="88"/>
      <c r="X32" s="28">
        <v>73</v>
      </c>
      <c r="Y32" s="45"/>
      <c r="Z32" s="46"/>
      <c r="AA32" s="46"/>
      <c r="AB32" s="46"/>
      <c r="AC32" s="47"/>
    </row>
    <row r="33" spans="2:32" ht="15" customHeight="1">
      <c r="B33" s="55" t="s">
        <v>31</v>
      </c>
      <c r="C33" s="51"/>
      <c r="D33" s="51"/>
      <c r="E33" s="51"/>
      <c r="F33" s="51"/>
      <c r="G33" s="51"/>
      <c r="H33" s="51"/>
      <c r="I33" s="52"/>
      <c r="J33" s="28">
        <v>15</v>
      </c>
      <c r="K33" s="45"/>
      <c r="L33" s="46"/>
      <c r="M33" s="46"/>
      <c r="N33" s="46"/>
      <c r="O33" s="46"/>
      <c r="P33" s="41" t="s">
        <v>170</v>
      </c>
      <c r="Q33" s="41"/>
      <c r="R33" s="41"/>
      <c r="S33" s="41"/>
      <c r="T33" s="41"/>
      <c r="U33" s="41"/>
      <c r="V33" s="41"/>
      <c r="W33" s="42"/>
      <c r="X33" s="28">
        <v>74</v>
      </c>
      <c r="Y33" s="48">
        <f>SUM(Y34:AC36)</f>
        <v>0</v>
      </c>
      <c r="Z33" s="49"/>
      <c r="AA33" s="49"/>
      <c r="AB33" s="49"/>
      <c r="AC33" s="50"/>
    </row>
    <row r="34" spans="2:32" ht="15" customHeight="1">
      <c r="B34" s="55" t="s">
        <v>32</v>
      </c>
      <c r="C34" s="51"/>
      <c r="D34" s="51"/>
      <c r="E34" s="51"/>
      <c r="F34" s="51"/>
      <c r="G34" s="51"/>
      <c r="H34" s="51"/>
      <c r="I34" s="52"/>
      <c r="J34" s="28">
        <v>16</v>
      </c>
      <c r="K34" s="45"/>
      <c r="L34" s="46"/>
      <c r="M34" s="46"/>
      <c r="N34" s="46"/>
      <c r="O34" s="46"/>
      <c r="P34" s="51" t="s">
        <v>45</v>
      </c>
      <c r="Q34" s="51"/>
      <c r="R34" s="51"/>
      <c r="S34" s="51"/>
      <c r="T34" s="51"/>
      <c r="U34" s="51"/>
      <c r="V34" s="51"/>
      <c r="W34" s="52"/>
      <c r="X34" s="28">
        <v>75</v>
      </c>
      <c r="Y34" s="45"/>
      <c r="Z34" s="46"/>
      <c r="AA34" s="46"/>
      <c r="AB34" s="46"/>
      <c r="AC34" s="47"/>
    </row>
    <row r="35" spans="2:32" ht="15" customHeight="1">
      <c r="B35" s="40" t="s">
        <v>149</v>
      </c>
      <c r="C35" s="41"/>
      <c r="D35" s="41"/>
      <c r="E35" s="41"/>
      <c r="F35" s="41"/>
      <c r="G35" s="41"/>
      <c r="H35" s="41"/>
      <c r="I35" s="42"/>
      <c r="J35" s="28">
        <v>17</v>
      </c>
      <c r="K35" s="48">
        <f>SUM(K36:O37)</f>
        <v>0</v>
      </c>
      <c r="L35" s="49"/>
      <c r="M35" s="49"/>
      <c r="N35" s="49"/>
      <c r="O35" s="49"/>
      <c r="P35" s="51" t="s">
        <v>46</v>
      </c>
      <c r="Q35" s="51"/>
      <c r="R35" s="51"/>
      <c r="S35" s="51"/>
      <c r="T35" s="51"/>
      <c r="U35" s="51"/>
      <c r="V35" s="51"/>
      <c r="W35" s="52"/>
      <c r="X35" s="28">
        <v>76</v>
      </c>
      <c r="Y35" s="45"/>
      <c r="Z35" s="46"/>
      <c r="AA35" s="46"/>
      <c r="AB35" s="46"/>
      <c r="AC35" s="47"/>
    </row>
    <row r="36" spans="2:32" ht="15" customHeight="1">
      <c r="B36" s="55" t="s">
        <v>33</v>
      </c>
      <c r="C36" s="51"/>
      <c r="D36" s="51"/>
      <c r="E36" s="51"/>
      <c r="F36" s="51"/>
      <c r="G36" s="51"/>
      <c r="H36" s="51"/>
      <c r="I36" s="52"/>
      <c r="J36" s="28">
        <v>18</v>
      </c>
      <c r="K36" s="45"/>
      <c r="L36" s="46"/>
      <c r="M36" s="46"/>
      <c r="N36" s="46"/>
      <c r="O36" s="46"/>
      <c r="P36" s="51" t="s">
        <v>47</v>
      </c>
      <c r="Q36" s="51"/>
      <c r="R36" s="51"/>
      <c r="S36" s="51"/>
      <c r="T36" s="51"/>
      <c r="U36" s="51"/>
      <c r="V36" s="51"/>
      <c r="W36" s="52"/>
      <c r="X36" s="28">
        <v>77</v>
      </c>
      <c r="Y36" s="45"/>
      <c r="Z36" s="46"/>
      <c r="AA36" s="46"/>
      <c r="AB36" s="46"/>
      <c r="AC36" s="47"/>
    </row>
    <row r="37" spans="2:32" ht="15" customHeight="1">
      <c r="B37" s="55" t="s">
        <v>34</v>
      </c>
      <c r="C37" s="51"/>
      <c r="D37" s="51"/>
      <c r="E37" s="51"/>
      <c r="F37" s="51"/>
      <c r="G37" s="51"/>
      <c r="H37" s="51"/>
      <c r="I37" s="52"/>
      <c r="J37" s="28">
        <v>19</v>
      </c>
      <c r="K37" s="45"/>
      <c r="L37" s="46"/>
      <c r="M37" s="46"/>
      <c r="N37" s="46"/>
      <c r="O37" s="46"/>
      <c r="P37" s="41" t="s">
        <v>171</v>
      </c>
      <c r="Q37" s="41"/>
      <c r="R37" s="41"/>
      <c r="S37" s="41"/>
      <c r="T37" s="41"/>
      <c r="U37" s="41"/>
      <c r="V37" s="41"/>
      <c r="W37" s="42"/>
      <c r="X37" s="28">
        <v>78</v>
      </c>
      <c r="Y37" s="45"/>
      <c r="Z37" s="46"/>
      <c r="AA37" s="46"/>
      <c r="AB37" s="46"/>
      <c r="AC37" s="47"/>
    </row>
    <row r="38" spans="2:32" ht="15" customHeight="1">
      <c r="B38" s="40" t="s">
        <v>189</v>
      </c>
      <c r="C38" s="41"/>
      <c r="D38" s="41"/>
      <c r="E38" s="41"/>
      <c r="F38" s="41"/>
      <c r="G38" s="41"/>
      <c r="H38" s="41"/>
      <c r="I38" s="42"/>
      <c r="J38" s="28">
        <v>20</v>
      </c>
      <c r="K38" s="48">
        <f>SUM(K39:O40)</f>
        <v>0</v>
      </c>
      <c r="L38" s="49"/>
      <c r="M38" s="49"/>
      <c r="N38" s="49"/>
      <c r="O38" s="49"/>
      <c r="P38" s="41" t="s">
        <v>172</v>
      </c>
      <c r="Q38" s="41"/>
      <c r="R38" s="41"/>
      <c r="S38" s="41"/>
      <c r="T38" s="41"/>
      <c r="U38" s="41"/>
      <c r="V38" s="41"/>
      <c r="W38" s="42"/>
      <c r="X38" s="28">
        <v>79</v>
      </c>
      <c r="Y38" s="45"/>
      <c r="Z38" s="46"/>
      <c r="AA38" s="46"/>
      <c r="AB38" s="46"/>
      <c r="AC38" s="47"/>
    </row>
    <row r="39" spans="2:32" ht="15" customHeight="1">
      <c r="B39" s="55" t="s">
        <v>35</v>
      </c>
      <c r="C39" s="51"/>
      <c r="D39" s="51"/>
      <c r="E39" s="51"/>
      <c r="F39" s="51"/>
      <c r="G39" s="51"/>
      <c r="H39" s="51"/>
      <c r="I39" s="52"/>
      <c r="J39" s="28">
        <v>21</v>
      </c>
      <c r="K39" s="45"/>
      <c r="L39" s="46"/>
      <c r="M39" s="46"/>
      <c r="N39" s="46"/>
      <c r="O39" s="46"/>
      <c r="P39" s="41" t="s">
        <v>173</v>
      </c>
      <c r="Q39" s="41"/>
      <c r="R39" s="41"/>
      <c r="S39" s="41"/>
      <c r="T39" s="41"/>
      <c r="U39" s="41"/>
      <c r="V39" s="41"/>
      <c r="W39" s="42"/>
      <c r="X39" s="28">
        <v>80</v>
      </c>
      <c r="Y39" s="45"/>
      <c r="Z39" s="46"/>
      <c r="AA39" s="46"/>
      <c r="AB39" s="46"/>
      <c r="AC39" s="47"/>
    </row>
    <row r="40" spans="2:32" ht="15" customHeight="1">
      <c r="B40" s="55" t="s">
        <v>36</v>
      </c>
      <c r="C40" s="51"/>
      <c r="D40" s="51"/>
      <c r="E40" s="51"/>
      <c r="F40" s="51"/>
      <c r="G40" s="51"/>
      <c r="H40" s="51"/>
      <c r="I40" s="52"/>
      <c r="J40" s="28">
        <v>22</v>
      </c>
      <c r="K40" s="45"/>
      <c r="L40" s="46"/>
      <c r="M40" s="46"/>
      <c r="N40" s="46"/>
      <c r="O40" s="46"/>
      <c r="P40" s="41" t="s">
        <v>174</v>
      </c>
      <c r="Q40" s="41"/>
      <c r="R40" s="41"/>
      <c r="S40" s="41"/>
      <c r="T40" s="41"/>
      <c r="U40" s="41"/>
      <c r="V40" s="41"/>
      <c r="W40" s="42"/>
      <c r="X40" s="28">
        <v>81</v>
      </c>
      <c r="Y40" s="48">
        <f>SUM(Y41:AC43)</f>
        <v>0</v>
      </c>
      <c r="Z40" s="49"/>
      <c r="AA40" s="49"/>
      <c r="AB40" s="49"/>
      <c r="AC40" s="50"/>
    </row>
    <row r="41" spans="2:32" ht="15" customHeight="1">
      <c r="B41" s="40" t="s">
        <v>190</v>
      </c>
      <c r="C41" s="41"/>
      <c r="D41" s="41"/>
      <c r="E41" s="41"/>
      <c r="F41" s="41"/>
      <c r="G41" s="41"/>
      <c r="H41" s="41"/>
      <c r="I41" s="42"/>
      <c r="J41" s="28">
        <v>23</v>
      </c>
      <c r="K41" s="45"/>
      <c r="L41" s="46"/>
      <c r="M41" s="46"/>
      <c r="N41" s="46"/>
      <c r="O41" s="46"/>
      <c r="P41" s="51" t="s">
        <v>48</v>
      </c>
      <c r="Q41" s="51"/>
      <c r="R41" s="51"/>
      <c r="S41" s="51"/>
      <c r="T41" s="51"/>
      <c r="U41" s="51"/>
      <c r="V41" s="51"/>
      <c r="W41" s="52"/>
      <c r="X41" s="28">
        <v>82</v>
      </c>
      <c r="Y41" s="45"/>
      <c r="Z41" s="46"/>
      <c r="AA41" s="46"/>
      <c r="AB41" s="46"/>
      <c r="AC41" s="47"/>
      <c r="AF41" s="26"/>
    </row>
    <row r="42" spans="2:32" ht="15" customHeight="1">
      <c r="B42" s="40" t="s">
        <v>150</v>
      </c>
      <c r="C42" s="41"/>
      <c r="D42" s="41"/>
      <c r="E42" s="41"/>
      <c r="F42" s="41"/>
      <c r="G42" s="41"/>
      <c r="H42" s="41"/>
      <c r="I42" s="42"/>
      <c r="J42" s="28">
        <v>24</v>
      </c>
      <c r="K42" s="48">
        <f>SUM(K43:O43)</f>
        <v>0</v>
      </c>
      <c r="L42" s="49"/>
      <c r="M42" s="49"/>
      <c r="N42" s="49"/>
      <c r="O42" s="49"/>
      <c r="P42" s="51" t="s">
        <v>49</v>
      </c>
      <c r="Q42" s="51"/>
      <c r="R42" s="51"/>
      <c r="S42" s="51"/>
      <c r="T42" s="51"/>
      <c r="U42" s="51"/>
      <c r="V42" s="51"/>
      <c r="W42" s="52"/>
      <c r="X42" s="28">
        <v>83</v>
      </c>
      <c r="Y42" s="45"/>
      <c r="Z42" s="46"/>
      <c r="AA42" s="46"/>
      <c r="AB42" s="46"/>
      <c r="AC42" s="47"/>
    </row>
    <row r="43" spans="2:32" ht="15" customHeight="1">
      <c r="B43" s="55" t="s">
        <v>161</v>
      </c>
      <c r="C43" s="51"/>
      <c r="D43" s="51"/>
      <c r="E43" s="51"/>
      <c r="F43" s="51"/>
      <c r="G43" s="51"/>
      <c r="H43" s="51"/>
      <c r="I43" s="52"/>
      <c r="J43" s="28">
        <v>25</v>
      </c>
      <c r="K43" s="45"/>
      <c r="L43" s="46"/>
      <c r="M43" s="46"/>
      <c r="N43" s="46"/>
      <c r="O43" s="46"/>
      <c r="P43" s="51" t="s">
        <v>50</v>
      </c>
      <c r="Q43" s="51"/>
      <c r="R43" s="51"/>
      <c r="S43" s="51"/>
      <c r="T43" s="51"/>
      <c r="U43" s="51"/>
      <c r="V43" s="51"/>
      <c r="W43" s="52"/>
      <c r="X43" s="28">
        <v>84</v>
      </c>
      <c r="Y43" s="45"/>
      <c r="Z43" s="46"/>
      <c r="AA43" s="46"/>
      <c r="AB43" s="46"/>
      <c r="AC43" s="47"/>
    </row>
    <row r="44" spans="2:32" ht="15" customHeight="1">
      <c r="B44" s="40" t="s">
        <v>3</v>
      </c>
      <c r="C44" s="41"/>
      <c r="D44" s="41"/>
      <c r="E44" s="41"/>
      <c r="F44" s="41"/>
      <c r="G44" s="41"/>
      <c r="H44" s="41"/>
      <c r="I44" s="42"/>
      <c r="J44" s="28">
        <v>35</v>
      </c>
      <c r="K44" s="48">
        <f>K45+K51+K57+K62+K63+K64+Y19+Y20</f>
        <v>0</v>
      </c>
      <c r="L44" s="49"/>
      <c r="M44" s="49"/>
      <c r="N44" s="49"/>
      <c r="O44" s="49"/>
      <c r="P44" s="41" t="s">
        <v>175</v>
      </c>
      <c r="Q44" s="41"/>
      <c r="R44" s="41"/>
      <c r="S44" s="41"/>
      <c r="T44" s="41"/>
      <c r="U44" s="41"/>
      <c r="V44" s="41"/>
      <c r="W44" s="42"/>
      <c r="X44" s="28">
        <v>85</v>
      </c>
      <c r="Y44" s="45"/>
      <c r="Z44" s="46"/>
      <c r="AA44" s="46"/>
      <c r="AB44" s="46"/>
      <c r="AC44" s="47"/>
    </row>
    <row r="45" spans="2:32" ht="15" customHeight="1">
      <c r="B45" s="40" t="s">
        <v>4</v>
      </c>
      <c r="C45" s="41"/>
      <c r="D45" s="41"/>
      <c r="E45" s="41"/>
      <c r="F45" s="41"/>
      <c r="G45" s="41"/>
      <c r="H45" s="41"/>
      <c r="I45" s="42"/>
      <c r="J45" s="28">
        <v>36</v>
      </c>
      <c r="K45" s="48">
        <f>K46+K47-K48-K49-K50</f>
        <v>0</v>
      </c>
      <c r="L45" s="49"/>
      <c r="M45" s="49"/>
      <c r="N45" s="49"/>
      <c r="O45" s="49"/>
      <c r="P45" s="41" t="s">
        <v>176</v>
      </c>
      <c r="Q45" s="41"/>
      <c r="R45" s="41"/>
      <c r="S45" s="41"/>
      <c r="T45" s="41"/>
      <c r="U45" s="41"/>
      <c r="V45" s="41"/>
      <c r="W45" s="42"/>
      <c r="X45" s="28">
        <v>86</v>
      </c>
      <c r="Y45" s="45"/>
      <c r="Z45" s="46"/>
      <c r="AA45" s="46"/>
      <c r="AB45" s="46"/>
      <c r="AC45" s="47"/>
    </row>
    <row r="46" spans="2:32" ht="15" customHeight="1">
      <c r="B46" s="40" t="s">
        <v>10</v>
      </c>
      <c r="C46" s="41"/>
      <c r="D46" s="41"/>
      <c r="E46" s="41"/>
      <c r="F46" s="41"/>
      <c r="G46" s="41"/>
      <c r="H46" s="41"/>
      <c r="I46" s="42"/>
      <c r="J46" s="28">
        <v>37</v>
      </c>
      <c r="K46" s="45"/>
      <c r="L46" s="46"/>
      <c r="M46" s="46"/>
      <c r="N46" s="46"/>
      <c r="O46" s="46"/>
      <c r="P46" s="41" t="s">
        <v>177</v>
      </c>
      <c r="Q46" s="41"/>
      <c r="R46" s="41"/>
      <c r="S46" s="41"/>
      <c r="T46" s="41"/>
      <c r="U46" s="41"/>
      <c r="V46" s="41"/>
      <c r="W46" s="42"/>
      <c r="X46" s="28">
        <v>87</v>
      </c>
      <c r="Y46" s="48">
        <f>SUM(Y47:AC48)</f>
        <v>0</v>
      </c>
      <c r="Z46" s="49"/>
      <c r="AA46" s="49"/>
      <c r="AB46" s="49"/>
      <c r="AC46" s="50"/>
    </row>
    <row r="47" spans="2:32" ht="15" customHeight="1">
      <c r="B47" s="40" t="s">
        <v>11</v>
      </c>
      <c r="C47" s="41"/>
      <c r="D47" s="41"/>
      <c r="E47" s="41"/>
      <c r="F47" s="41"/>
      <c r="G47" s="41"/>
      <c r="H47" s="41"/>
      <c r="I47" s="42"/>
      <c r="J47" s="28">
        <v>38</v>
      </c>
      <c r="K47" s="45"/>
      <c r="L47" s="46"/>
      <c r="M47" s="46"/>
      <c r="N47" s="46"/>
      <c r="O47" s="46"/>
      <c r="P47" s="51" t="s">
        <v>51</v>
      </c>
      <c r="Q47" s="51"/>
      <c r="R47" s="51"/>
      <c r="S47" s="51"/>
      <c r="T47" s="51"/>
      <c r="U47" s="51"/>
      <c r="V47" s="51"/>
      <c r="W47" s="52"/>
      <c r="X47" s="28">
        <v>88</v>
      </c>
      <c r="Y47" s="45"/>
      <c r="Z47" s="46"/>
      <c r="AA47" s="46"/>
      <c r="AB47" s="46"/>
      <c r="AC47" s="47"/>
    </row>
    <row r="48" spans="2:32" ht="15" customHeight="1">
      <c r="B48" s="40" t="s">
        <v>191</v>
      </c>
      <c r="C48" s="41"/>
      <c r="D48" s="41"/>
      <c r="E48" s="41"/>
      <c r="F48" s="41"/>
      <c r="G48" s="41"/>
      <c r="H48" s="41"/>
      <c r="I48" s="42"/>
      <c r="J48" s="28">
        <v>39</v>
      </c>
      <c r="K48" s="45"/>
      <c r="L48" s="46"/>
      <c r="M48" s="46"/>
      <c r="N48" s="46"/>
      <c r="O48" s="46"/>
      <c r="P48" s="51" t="s">
        <v>52</v>
      </c>
      <c r="Q48" s="51"/>
      <c r="R48" s="51"/>
      <c r="S48" s="51"/>
      <c r="T48" s="51"/>
      <c r="U48" s="51"/>
      <c r="V48" s="51"/>
      <c r="W48" s="52"/>
      <c r="X48" s="28">
        <v>89</v>
      </c>
      <c r="Y48" s="45"/>
      <c r="Z48" s="46"/>
      <c r="AA48" s="46"/>
      <c r="AB48" s="46"/>
      <c r="AC48" s="47"/>
    </row>
    <row r="49" spans="2:29" ht="15" customHeight="1">
      <c r="B49" s="40" t="s">
        <v>151</v>
      </c>
      <c r="C49" s="41"/>
      <c r="D49" s="41"/>
      <c r="E49" s="41"/>
      <c r="F49" s="41"/>
      <c r="G49" s="41"/>
      <c r="H49" s="41"/>
      <c r="I49" s="42"/>
      <c r="J49" s="28">
        <v>40</v>
      </c>
      <c r="K49" s="45"/>
      <c r="L49" s="46"/>
      <c r="M49" s="46"/>
      <c r="N49" s="46"/>
      <c r="O49" s="46"/>
      <c r="P49" s="41" t="s">
        <v>178</v>
      </c>
      <c r="Q49" s="41"/>
      <c r="R49" s="41"/>
      <c r="S49" s="41"/>
      <c r="T49" s="41"/>
      <c r="U49" s="41"/>
      <c r="V49" s="41"/>
      <c r="W49" s="42"/>
      <c r="X49" s="28">
        <v>90</v>
      </c>
      <c r="Y49" s="45"/>
      <c r="Z49" s="46"/>
      <c r="AA49" s="46"/>
      <c r="AB49" s="46"/>
      <c r="AC49" s="47"/>
    </row>
    <row r="50" spans="2:29" ht="15" customHeight="1">
      <c r="B50" s="40" t="s">
        <v>152</v>
      </c>
      <c r="C50" s="41"/>
      <c r="D50" s="41"/>
      <c r="E50" s="41"/>
      <c r="F50" s="41"/>
      <c r="G50" s="41"/>
      <c r="H50" s="41"/>
      <c r="I50" s="42"/>
      <c r="J50" s="28">
        <v>41</v>
      </c>
      <c r="K50" s="45"/>
      <c r="L50" s="46"/>
      <c r="M50" s="46"/>
      <c r="N50" s="46"/>
      <c r="O50" s="46"/>
      <c r="P50" s="41" t="s">
        <v>179</v>
      </c>
      <c r="Q50" s="41"/>
      <c r="R50" s="41"/>
      <c r="S50" s="41"/>
      <c r="T50" s="41"/>
      <c r="U50" s="41"/>
      <c r="V50" s="41"/>
      <c r="W50" s="42"/>
      <c r="X50" s="28">
        <v>91</v>
      </c>
      <c r="Y50" s="45"/>
      <c r="Z50" s="46"/>
      <c r="AA50" s="46"/>
      <c r="AB50" s="46"/>
      <c r="AC50" s="47"/>
    </row>
    <row r="51" spans="2:29" ht="15" customHeight="1">
      <c r="B51" s="89" t="s">
        <v>153</v>
      </c>
      <c r="C51" s="90"/>
      <c r="D51" s="90"/>
      <c r="E51" s="90"/>
      <c r="F51" s="90"/>
      <c r="G51" s="90"/>
      <c r="H51" s="90"/>
      <c r="I51" s="91"/>
      <c r="J51" s="28">
        <v>42</v>
      </c>
      <c r="K51" s="48">
        <f>K52+K53-K54-K55-K56</f>
        <v>0</v>
      </c>
      <c r="L51" s="49"/>
      <c r="M51" s="49"/>
      <c r="N51" s="49"/>
      <c r="O51" s="49"/>
      <c r="P51" s="41" t="s">
        <v>53</v>
      </c>
      <c r="Q51" s="41"/>
      <c r="R51" s="41"/>
      <c r="S51" s="41"/>
      <c r="T51" s="41"/>
      <c r="U51" s="41"/>
      <c r="V51" s="41"/>
      <c r="W51" s="42"/>
      <c r="X51" s="28">
        <v>92</v>
      </c>
      <c r="Y51" s="45"/>
      <c r="Z51" s="46"/>
      <c r="AA51" s="46"/>
      <c r="AB51" s="46"/>
      <c r="AC51" s="47"/>
    </row>
    <row r="52" spans="2:29" ht="15" customHeight="1">
      <c r="B52" s="40" t="s">
        <v>10</v>
      </c>
      <c r="C52" s="41"/>
      <c r="D52" s="41"/>
      <c r="E52" s="41"/>
      <c r="F52" s="41"/>
      <c r="G52" s="41"/>
      <c r="H52" s="41"/>
      <c r="I52" s="42"/>
      <c r="J52" s="28">
        <v>43</v>
      </c>
      <c r="K52" s="45"/>
      <c r="L52" s="46"/>
      <c r="M52" s="46"/>
      <c r="N52" s="46"/>
      <c r="O52" s="46"/>
      <c r="P52" s="41" t="s">
        <v>180</v>
      </c>
      <c r="Q52" s="41"/>
      <c r="R52" s="41"/>
      <c r="S52" s="41"/>
      <c r="T52" s="41"/>
      <c r="U52" s="41"/>
      <c r="V52" s="41"/>
      <c r="W52" s="42"/>
      <c r="X52" s="28">
        <v>93</v>
      </c>
      <c r="Y52" s="45"/>
      <c r="Z52" s="46"/>
      <c r="AA52" s="46"/>
      <c r="AB52" s="46"/>
      <c r="AC52" s="47"/>
    </row>
    <row r="53" spans="2:29" ht="15" customHeight="1">
      <c r="B53" s="40" t="s">
        <v>38</v>
      </c>
      <c r="C53" s="41"/>
      <c r="D53" s="41"/>
      <c r="E53" s="41"/>
      <c r="F53" s="41"/>
      <c r="G53" s="41"/>
      <c r="H53" s="41"/>
      <c r="I53" s="42"/>
      <c r="J53" s="28">
        <v>44</v>
      </c>
      <c r="K53" s="43">
        <f>'[2]3의3(3)1쪽'!K66</f>
        <v>0</v>
      </c>
      <c r="L53" s="44"/>
      <c r="M53" s="44"/>
      <c r="N53" s="44"/>
      <c r="O53" s="44"/>
      <c r="P53" s="41" t="s">
        <v>181</v>
      </c>
      <c r="Q53" s="41"/>
      <c r="R53" s="41"/>
      <c r="S53" s="41"/>
      <c r="T53" s="41"/>
      <c r="U53" s="41"/>
      <c r="V53" s="41"/>
      <c r="W53" s="42"/>
      <c r="X53" s="28">
        <v>94</v>
      </c>
      <c r="Y53" s="45"/>
      <c r="Z53" s="46"/>
      <c r="AA53" s="46"/>
      <c r="AB53" s="46"/>
      <c r="AC53" s="47"/>
    </row>
    <row r="54" spans="2:29" ht="15" customHeight="1">
      <c r="B54" s="40" t="s">
        <v>37</v>
      </c>
      <c r="C54" s="41"/>
      <c r="D54" s="41"/>
      <c r="E54" s="41"/>
      <c r="F54" s="41"/>
      <c r="G54" s="41"/>
      <c r="H54" s="41"/>
      <c r="I54" s="42"/>
      <c r="J54" s="28">
        <v>45</v>
      </c>
      <c r="K54" s="45"/>
      <c r="L54" s="46"/>
      <c r="M54" s="46"/>
      <c r="N54" s="46"/>
      <c r="O54" s="46"/>
      <c r="P54" s="41" t="s">
        <v>182</v>
      </c>
      <c r="Q54" s="41"/>
      <c r="R54" s="41"/>
      <c r="S54" s="41"/>
      <c r="T54" s="41"/>
      <c r="U54" s="41"/>
      <c r="V54" s="41"/>
      <c r="W54" s="42"/>
      <c r="X54" s="28">
        <v>95</v>
      </c>
      <c r="Y54" s="45"/>
      <c r="Z54" s="46"/>
      <c r="AA54" s="46"/>
      <c r="AB54" s="46"/>
      <c r="AC54" s="47"/>
    </row>
    <row r="55" spans="2:29" ht="15" customHeight="1">
      <c r="B55" s="40" t="s">
        <v>151</v>
      </c>
      <c r="C55" s="41"/>
      <c r="D55" s="41"/>
      <c r="E55" s="41"/>
      <c r="F55" s="41"/>
      <c r="G55" s="41"/>
      <c r="H55" s="41"/>
      <c r="I55" s="42"/>
      <c r="J55" s="28">
        <v>46</v>
      </c>
      <c r="K55" s="45"/>
      <c r="L55" s="46"/>
      <c r="M55" s="46"/>
      <c r="N55" s="46"/>
      <c r="O55" s="46"/>
      <c r="P55" s="41" t="s">
        <v>183</v>
      </c>
      <c r="Q55" s="41"/>
      <c r="R55" s="41"/>
      <c r="S55" s="41"/>
      <c r="T55" s="41"/>
      <c r="U55" s="41"/>
      <c r="V55" s="41"/>
      <c r="W55" s="42"/>
      <c r="X55" s="28">
        <v>96</v>
      </c>
      <c r="Y55" s="45"/>
      <c r="Z55" s="46"/>
      <c r="AA55" s="46"/>
      <c r="AB55" s="46"/>
      <c r="AC55" s="47"/>
    </row>
    <row r="56" spans="2:29" ht="15" customHeight="1">
      <c r="B56" s="40" t="s">
        <v>152</v>
      </c>
      <c r="C56" s="41"/>
      <c r="D56" s="41"/>
      <c r="E56" s="41"/>
      <c r="F56" s="41"/>
      <c r="G56" s="41"/>
      <c r="H56" s="41"/>
      <c r="I56" s="42"/>
      <c r="J56" s="28">
        <v>47</v>
      </c>
      <c r="K56" s="45"/>
      <c r="L56" s="46"/>
      <c r="M56" s="46"/>
      <c r="N56" s="46"/>
      <c r="O56" s="46"/>
      <c r="P56" s="41" t="s">
        <v>184</v>
      </c>
      <c r="Q56" s="41"/>
      <c r="R56" s="41"/>
      <c r="S56" s="41"/>
      <c r="T56" s="41"/>
      <c r="U56" s="41"/>
      <c r="V56" s="41"/>
      <c r="W56" s="42"/>
      <c r="X56" s="28">
        <v>97</v>
      </c>
      <c r="Y56" s="45"/>
      <c r="Z56" s="46"/>
      <c r="AA56" s="46"/>
      <c r="AB56" s="46"/>
      <c r="AC56" s="47"/>
    </row>
    <row r="57" spans="2:29" ht="15" customHeight="1">
      <c r="B57" s="40" t="s">
        <v>154</v>
      </c>
      <c r="C57" s="41"/>
      <c r="D57" s="41"/>
      <c r="E57" s="41"/>
      <c r="F57" s="41"/>
      <c r="G57" s="41"/>
      <c r="H57" s="41"/>
      <c r="I57" s="42"/>
      <c r="J57" s="28">
        <v>48</v>
      </c>
      <c r="K57" s="48">
        <f>K58+K59-K60-K61</f>
        <v>0</v>
      </c>
      <c r="L57" s="49"/>
      <c r="M57" s="49"/>
      <c r="N57" s="49"/>
      <c r="O57" s="49"/>
      <c r="P57" s="41" t="s">
        <v>185</v>
      </c>
      <c r="Q57" s="41"/>
      <c r="R57" s="41"/>
      <c r="S57" s="41"/>
      <c r="T57" s="41"/>
      <c r="U57" s="41"/>
      <c r="V57" s="41"/>
      <c r="W57" s="42"/>
      <c r="X57" s="28">
        <v>98</v>
      </c>
      <c r="Y57" s="48">
        <f>SUM(Y58:AC59)</f>
        <v>0</v>
      </c>
      <c r="Z57" s="49"/>
      <c r="AA57" s="49"/>
      <c r="AB57" s="49"/>
      <c r="AC57" s="50"/>
    </row>
    <row r="58" spans="2:29" ht="15" customHeight="1">
      <c r="B58" s="40" t="s">
        <v>10</v>
      </c>
      <c r="C58" s="41"/>
      <c r="D58" s="41"/>
      <c r="E58" s="41"/>
      <c r="F58" s="41"/>
      <c r="G58" s="41"/>
      <c r="H58" s="41"/>
      <c r="I58" s="42"/>
      <c r="J58" s="28">
        <v>49</v>
      </c>
      <c r="K58" s="45"/>
      <c r="L58" s="46"/>
      <c r="M58" s="46"/>
      <c r="N58" s="46"/>
      <c r="O58" s="46"/>
      <c r="P58" s="51" t="s">
        <v>54</v>
      </c>
      <c r="Q58" s="51"/>
      <c r="R58" s="51"/>
      <c r="S58" s="51"/>
      <c r="T58" s="51"/>
      <c r="U58" s="51"/>
      <c r="V58" s="51"/>
      <c r="W58" s="52"/>
      <c r="X58" s="28">
        <v>99</v>
      </c>
      <c r="Y58" s="45"/>
      <c r="Z58" s="46"/>
      <c r="AA58" s="46"/>
      <c r="AB58" s="46"/>
      <c r="AC58" s="47"/>
    </row>
    <row r="59" spans="2:29" ht="15" customHeight="1">
      <c r="B59" s="40" t="s">
        <v>38</v>
      </c>
      <c r="C59" s="41"/>
      <c r="D59" s="41"/>
      <c r="E59" s="41"/>
      <c r="F59" s="41"/>
      <c r="G59" s="41"/>
      <c r="H59" s="41"/>
      <c r="I59" s="42"/>
      <c r="J59" s="28">
        <v>50</v>
      </c>
      <c r="K59" s="43">
        <f>'[2]3의3(3)1쪽'!Y71</f>
        <v>0</v>
      </c>
      <c r="L59" s="44"/>
      <c r="M59" s="44"/>
      <c r="N59" s="44"/>
      <c r="O59" s="44"/>
      <c r="P59" s="51" t="s">
        <v>55</v>
      </c>
      <c r="Q59" s="51"/>
      <c r="R59" s="51"/>
      <c r="S59" s="51"/>
      <c r="T59" s="51"/>
      <c r="U59" s="51"/>
      <c r="V59" s="51"/>
      <c r="W59" s="52"/>
      <c r="X59" s="28">
        <v>100</v>
      </c>
      <c r="Y59" s="45"/>
      <c r="Z59" s="46"/>
      <c r="AA59" s="46"/>
      <c r="AB59" s="46"/>
      <c r="AC59" s="47"/>
    </row>
    <row r="60" spans="2:29" ht="15" customHeight="1">
      <c r="B60" s="40" t="s">
        <v>155</v>
      </c>
      <c r="C60" s="41"/>
      <c r="D60" s="41"/>
      <c r="E60" s="41"/>
      <c r="F60" s="41"/>
      <c r="G60" s="41"/>
      <c r="H60" s="41"/>
      <c r="I60" s="42"/>
      <c r="J60" s="28">
        <v>51</v>
      </c>
      <c r="K60" s="45"/>
      <c r="L60" s="46"/>
      <c r="M60" s="46"/>
      <c r="N60" s="46"/>
      <c r="O60" s="46"/>
      <c r="P60" s="41" t="s">
        <v>56</v>
      </c>
      <c r="Q60" s="41"/>
      <c r="R60" s="41"/>
      <c r="S60" s="41"/>
      <c r="T60" s="41"/>
      <c r="U60" s="41"/>
      <c r="V60" s="41"/>
      <c r="W60" s="42"/>
      <c r="X60" s="28">
        <v>101</v>
      </c>
      <c r="Y60" s="48">
        <f>SUM(Y61:AC62)</f>
        <v>0</v>
      </c>
      <c r="Z60" s="49"/>
      <c r="AA60" s="49"/>
      <c r="AB60" s="49"/>
      <c r="AC60" s="50"/>
    </row>
    <row r="61" spans="2:29" ht="15" customHeight="1">
      <c r="B61" s="40" t="s">
        <v>211</v>
      </c>
      <c r="C61" s="41"/>
      <c r="D61" s="41"/>
      <c r="E61" s="41"/>
      <c r="F61" s="41"/>
      <c r="G61" s="41"/>
      <c r="H61" s="41"/>
      <c r="I61" s="42"/>
      <c r="J61" s="28">
        <v>52</v>
      </c>
      <c r="K61" s="45"/>
      <c r="L61" s="46"/>
      <c r="M61" s="46"/>
      <c r="N61" s="46"/>
      <c r="O61" s="46"/>
      <c r="P61" s="53" t="s">
        <v>57</v>
      </c>
      <c r="Q61" s="53"/>
      <c r="R61" s="53"/>
      <c r="S61" s="53"/>
      <c r="T61" s="53"/>
      <c r="U61" s="53"/>
      <c r="V61" s="53"/>
      <c r="W61" s="54"/>
      <c r="X61" s="28">
        <v>102</v>
      </c>
      <c r="Y61" s="45"/>
      <c r="Z61" s="46"/>
      <c r="AA61" s="46"/>
      <c r="AB61" s="46"/>
      <c r="AC61" s="47"/>
    </row>
    <row r="62" spans="2:29" ht="15" customHeight="1">
      <c r="B62" s="40" t="s">
        <v>39</v>
      </c>
      <c r="C62" s="41"/>
      <c r="D62" s="41"/>
      <c r="E62" s="41"/>
      <c r="F62" s="41"/>
      <c r="G62" s="41"/>
      <c r="H62" s="41"/>
      <c r="I62" s="42"/>
      <c r="J62" s="28">
        <v>53</v>
      </c>
      <c r="K62" s="43">
        <f>'[2]3의3(3)3쪽'!K51</f>
        <v>0</v>
      </c>
      <c r="L62" s="44"/>
      <c r="M62" s="44"/>
      <c r="N62" s="44"/>
      <c r="O62" s="44"/>
      <c r="P62" s="51" t="s">
        <v>58</v>
      </c>
      <c r="Q62" s="51"/>
      <c r="R62" s="51"/>
      <c r="S62" s="51"/>
      <c r="T62" s="51"/>
      <c r="U62" s="51"/>
      <c r="V62" s="51"/>
      <c r="W62" s="52"/>
      <c r="X62" s="28">
        <v>103</v>
      </c>
      <c r="Y62" s="45"/>
      <c r="Z62" s="46"/>
      <c r="AA62" s="46"/>
      <c r="AB62" s="46"/>
      <c r="AC62" s="47"/>
    </row>
    <row r="63" spans="2:29" ht="15" customHeight="1">
      <c r="B63" s="40" t="s">
        <v>156</v>
      </c>
      <c r="C63" s="41"/>
      <c r="D63" s="41"/>
      <c r="E63" s="41"/>
      <c r="F63" s="41"/>
      <c r="G63" s="41"/>
      <c r="H63" s="41"/>
      <c r="I63" s="42"/>
      <c r="J63" s="28">
        <v>54</v>
      </c>
      <c r="K63" s="43">
        <f>'[2]3의3(3)2쪽'!K41</f>
        <v>0</v>
      </c>
      <c r="L63" s="44"/>
      <c r="M63" s="44"/>
      <c r="N63" s="44"/>
      <c r="O63" s="44"/>
      <c r="P63" s="41" t="s">
        <v>192</v>
      </c>
      <c r="Q63" s="41"/>
      <c r="R63" s="41"/>
      <c r="S63" s="41"/>
      <c r="T63" s="41"/>
      <c r="U63" s="41"/>
      <c r="V63" s="41"/>
      <c r="W63" s="42"/>
      <c r="X63" s="28">
        <v>104</v>
      </c>
      <c r="Y63" s="48">
        <f>SUM(Y64:AC65)</f>
        <v>0</v>
      </c>
      <c r="Z63" s="49"/>
      <c r="AA63" s="49"/>
      <c r="AB63" s="49"/>
      <c r="AC63" s="50"/>
    </row>
    <row r="64" spans="2:29" ht="15" customHeight="1">
      <c r="B64" s="40" t="s">
        <v>157</v>
      </c>
      <c r="C64" s="41"/>
      <c r="D64" s="41"/>
      <c r="E64" s="41"/>
      <c r="F64" s="41"/>
      <c r="G64" s="41"/>
      <c r="H64" s="41"/>
      <c r="I64" s="42"/>
      <c r="J64" s="28">
        <v>55</v>
      </c>
      <c r="K64" s="48">
        <f>K65+K66-K67-K68</f>
        <v>0</v>
      </c>
      <c r="L64" s="49"/>
      <c r="M64" s="49"/>
      <c r="N64" s="49"/>
      <c r="O64" s="49"/>
      <c r="P64" s="51" t="s">
        <v>59</v>
      </c>
      <c r="Q64" s="51"/>
      <c r="R64" s="51"/>
      <c r="S64" s="51"/>
      <c r="T64" s="51"/>
      <c r="U64" s="51"/>
      <c r="V64" s="51"/>
      <c r="W64" s="52"/>
      <c r="X64" s="28">
        <v>105</v>
      </c>
      <c r="Y64" s="45"/>
      <c r="Z64" s="46"/>
      <c r="AA64" s="46"/>
      <c r="AB64" s="46"/>
      <c r="AC64" s="47"/>
    </row>
    <row r="65" spans="2:29" ht="15" customHeight="1">
      <c r="B65" s="40" t="s">
        <v>158</v>
      </c>
      <c r="C65" s="41"/>
      <c r="D65" s="41"/>
      <c r="E65" s="41"/>
      <c r="F65" s="41"/>
      <c r="G65" s="41"/>
      <c r="H65" s="41"/>
      <c r="I65" s="42"/>
      <c r="J65" s="28">
        <v>56</v>
      </c>
      <c r="K65" s="45"/>
      <c r="L65" s="46"/>
      <c r="M65" s="46"/>
      <c r="N65" s="46"/>
      <c r="O65" s="46"/>
      <c r="P65" s="51" t="s">
        <v>60</v>
      </c>
      <c r="Q65" s="51"/>
      <c r="R65" s="51"/>
      <c r="S65" s="51"/>
      <c r="T65" s="51"/>
      <c r="U65" s="51"/>
      <c r="V65" s="51"/>
      <c r="W65" s="52"/>
      <c r="X65" s="28">
        <v>106</v>
      </c>
      <c r="Y65" s="45"/>
      <c r="Z65" s="46"/>
      <c r="AA65" s="46"/>
      <c r="AB65" s="46"/>
      <c r="AC65" s="47"/>
    </row>
    <row r="66" spans="2:29" ht="15" customHeight="1">
      <c r="B66" s="40" t="s">
        <v>159</v>
      </c>
      <c r="C66" s="41"/>
      <c r="D66" s="41"/>
      <c r="E66" s="41"/>
      <c r="F66" s="41"/>
      <c r="G66" s="41"/>
      <c r="H66" s="41"/>
      <c r="I66" s="42"/>
      <c r="J66" s="28">
        <v>57</v>
      </c>
      <c r="K66" s="43">
        <f>'[2]3의3(3)2쪽'!Y61</f>
        <v>0</v>
      </c>
      <c r="L66" s="44"/>
      <c r="M66" s="44"/>
      <c r="N66" s="44"/>
      <c r="O66" s="44"/>
      <c r="P66" s="41" t="s">
        <v>193</v>
      </c>
      <c r="Q66" s="41"/>
      <c r="R66" s="41"/>
      <c r="S66" s="41"/>
      <c r="T66" s="41"/>
      <c r="U66" s="41"/>
      <c r="V66" s="41"/>
      <c r="W66" s="42"/>
      <c r="X66" s="28">
        <v>107</v>
      </c>
      <c r="Y66" s="45"/>
      <c r="Z66" s="46"/>
      <c r="AA66" s="46"/>
      <c r="AB66" s="46"/>
      <c r="AC66" s="47"/>
    </row>
    <row r="67" spans="2:29" ht="15" customHeight="1">
      <c r="B67" s="34" t="s">
        <v>160</v>
      </c>
      <c r="C67" s="35"/>
      <c r="D67" s="35"/>
      <c r="E67" s="35"/>
      <c r="F67" s="35"/>
      <c r="G67" s="35"/>
      <c r="H67" s="35"/>
      <c r="I67" s="36"/>
      <c r="J67" s="28">
        <v>58</v>
      </c>
      <c r="K67" s="37"/>
      <c r="L67" s="38"/>
      <c r="M67" s="38"/>
      <c r="N67" s="38"/>
      <c r="O67" s="38"/>
      <c r="P67" s="35" t="s">
        <v>194</v>
      </c>
      <c r="Q67" s="35"/>
      <c r="R67" s="35"/>
      <c r="S67" s="35"/>
      <c r="T67" s="35"/>
      <c r="U67" s="35"/>
      <c r="V67" s="35"/>
      <c r="W67" s="36"/>
      <c r="X67" s="28">
        <v>108</v>
      </c>
      <c r="Y67" s="37"/>
      <c r="Z67" s="38"/>
      <c r="AA67" s="38"/>
      <c r="AB67" s="38"/>
      <c r="AC67" s="39"/>
    </row>
    <row r="68" spans="2:29" ht="15" customHeight="1">
      <c r="B68" s="92" t="s">
        <v>186</v>
      </c>
      <c r="C68" s="93"/>
      <c r="D68" s="93"/>
      <c r="E68" s="93"/>
      <c r="F68" s="93"/>
      <c r="G68" s="93"/>
      <c r="H68" s="93"/>
      <c r="I68" s="94"/>
      <c r="J68" s="29">
        <v>59</v>
      </c>
      <c r="K68" s="95"/>
      <c r="L68" s="96"/>
      <c r="M68" s="96"/>
      <c r="N68" s="96"/>
      <c r="O68" s="96"/>
      <c r="P68" s="93" t="s">
        <v>195</v>
      </c>
      <c r="Q68" s="93"/>
      <c r="R68" s="93"/>
      <c r="S68" s="93"/>
      <c r="T68" s="93"/>
      <c r="U68" s="93"/>
      <c r="V68" s="93"/>
      <c r="W68" s="94"/>
      <c r="X68" s="29">
        <v>109</v>
      </c>
      <c r="Y68" s="97"/>
      <c r="Z68" s="98"/>
      <c r="AA68" s="98"/>
      <c r="AB68" s="98"/>
      <c r="AC68" s="99"/>
    </row>
    <row r="69" spans="2:29" ht="15" customHeight="1"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8" t="s">
        <v>14</v>
      </c>
    </row>
    <row r="70" spans="2:29" ht="15" customHeight="1"/>
  </sheetData>
  <mergeCells count="221">
    <mergeCell ref="B68:I68"/>
    <mergeCell ref="K68:O68"/>
    <mergeCell ref="P68:W68"/>
    <mergeCell ref="Y68:AC68"/>
    <mergeCell ref="P55:W55"/>
    <mergeCell ref="Y55:AC55"/>
    <mergeCell ref="B53:I53"/>
    <mergeCell ref="K53:O53"/>
    <mergeCell ref="B55:I55"/>
    <mergeCell ref="K55:O55"/>
    <mergeCell ref="P53:W53"/>
    <mergeCell ref="Y53:AC53"/>
    <mergeCell ref="B54:I54"/>
    <mergeCell ref="K54:O54"/>
    <mergeCell ref="P54:W54"/>
    <mergeCell ref="Y54:AC54"/>
    <mergeCell ref="B57:I57"/>
    <mergeCell ref="K57:O57"/>
    <mergeCell ref="P57:W57"/>
    <mergeCell ref="Y57:AC57"/>
    <mergeCell ref="B56:I56"/>
    <mergeCell ref="K56:O56"/>
    <mergeCell ref="P56:W56"/>
    <mergeCell ref="Y56:AC56"/>
    <mergeCell ref="P52:W52"/>
    <mergeCell ref="Y52:AC52"/>
    <mergeCell ref="B52:I52"/>
    <mergeCell ref="K52:O52"/>
    <mergeCell ref="P50:W50"/>
    <mergeCell ref="Y50:AC50"/>
    <mergeCell ref="P51:W51"/>
    <mergeCell ref="Y51:AC51"/>
    <mergeCell ref="P47:W47"/>
    <mergeCell ref="Y47:AC47"/>
    <mergeCell ref="B51:I51"/>
    <mergeCell ref="K51:O51"/>
    <mergeCell ref="B49:I49"/>
    <mergeCell ref="K49:O49"/>
    <mergeCell ref="B50:I50"/>
    <mergeCell ref="K50:O50"/>
    <mergeCell ref="P49:W49"/>
    <mergeCell ref="Y49:AC49"/>
    <mergeCell ref="B45:I45"/>
    <mergeCell ref="K45:O45"/>
    <mergeCell ref="P45:W45"/>
    <mergeCell ref="Y45:AC45"/>
    <mergeCell ref="B46:I46"/>
    <mergeCell ref="K46:O46"/>
    <mergeCell ref="P43:W43"/>
    <mergeCell ref="Y43:AC43"/>
    <mergeCell ref="B48:I48"/>
    <mergeCell ref="K48:O48"/>
    <mergeCell ref="P48:W48"/>
    <mergeCell ref="Y48:AC48"/>
    <mergeCell ref="B43:I43"/>
    <mergeCell ref="K43:O43"/>
    <mergeCell ref="P46:W46"/>
    <mergeCell ref="Y46:AC46"/>
    <mergeCell ref="B47:I47"/>
    <mergeCell ref="K47:O47"/>
    <mergeCell ref="P31:W31"/>
    <mergeCell ref="Y31:AC31"/>
    <mergeCell ref="B31:I31"/>
    <mergeCell ref="K31:O31"/>
    <mergeCell ref="B44:I44"/>
    <mergeCell ref="K44:O44"/>
    <mergeCell ref="P44:W44"/>
    <mergeCell ref="Y44:AC44"/>
    <mergeCell ref="P41:W41"/>
    <mergeCell ref="Y41:AC41"/>
    <mergeCell ref="B35:I35"/>
    <mergeCell ref="K35:O35"/>
    <mergeCell ref="P34:W34"/>
    <mergeCell ref="Y34:AC34"/>
    <mergeCell ref="B34:I34"/>
    <mergeCell ref="K34:O34"/>
    <mergeCell ref="P35:W35"/>
    <mergeCell ref="Y35:AC35"/>
    <mergeCell ref="B33:I33"/>
    <mergeCell ref="K33:O33"/>
    <mergeCell ref="P32:W32"/>
    <mergeCell ref="Y32:AC32"/>
    <mergeCell ref="P33:W33"/>
    <mergeCell ref="Y33:AC33"/>
    <mergeCell ref="B21:I21"/>
    <mergeCell ref="K21:O21"/>
    <mergeCell ref="B26:I26"/>
    <mergeCell ref="K26:O26"/>
    <mergeCell ref="B27:I27"/>
    <mergeCell ref="K27:O27"/>
    <mergeCell ref="B18:I18"/>
    <mergeCell ref="K18:O18"/>
    <mergeCell ref="B19:I19"/>
    <mergeCell ref="K19:O19"/>
    <mergeCell ref="B20:I20"/>
    <mergeCell ref="K20:O20"/>
    <mergeCell ref="B25:I25"/>
    <mergeCell ref="K25:O25"/>
    <mergeCell ref="B23:I23"/>
    <mergeCell ref="K23:O23"/>
    <mergeCell ref="P19:W19"/>
    <mergeCell ref="Y19:AC19"/>
    <mergeCell ref="P20:W20"/>
    <mergeCell ref="Y20:AC20"/>
    <mergeCell ref="P21:W21"/>
    <mergeCell ref="Y21:AC21"/>
    <mergeCell ref="P18:W18"/>
    <mergeCell ref="Y18:AC18"/>
    <mergeCell ref="X15:AC15"/>
    <mergeCell ref="B16:F16"/>
    <mergeCell ref="G16:H16"/>
    <mergeCell ref="T16:W16"/>
    <mergeCell ref="X16:AC16"/>
    <mergeCell ref="B15:F15"/>
    <mergeCell ref="G15:H15"/>
    <mergeCell ref="I15:S16"/>
    <mergeCell ref="T15:W15"/>
    <mergeCell ref="B5:AC5"/>
    <mergeCell ref="C7:K7"/>
    <mergeCell ref="C8:K8"/>
    <mergeCell ref="C9:K9"/>
    <mergeCell ref="C10:K10"/>
    <mergeCell ref="B12:AC12"/>
    <mergeCell ref="M7:U7"/>
    <mergeCell ref="M8:U8"/>
    <mergeCell ref="P25:W25"/>
    <mergeCell ref="Y25:AC25"/>
    <mergeCell ref="P24:W24"/>
    <mergeCell ref="Y24:AC24"/>
    <mergeCell ref="B22:I22"/>
    <mergeCell ref="K22:O22"/>
    <mergeCell ref="B24:I24"/>
    <mergeCell ref="K24:O24"/>
    <mergeCell ref="P23:W23"/>
    <mergeCell ref="Y23:AC23"/>
    <mergeCell ref="P22:W22"/>
    <mergeCell ref="Y22:AC22"/>
    <mergeCell ref="P26:W26"/>
    <mergeCell ref="Y26:AC26"/>
    <mergeCell ref="B28:I28"/>
    <mergeCell ref="K28:O28"/>
    <mergeCell ref="P27:W27"/>
    <mergeCell ref="Y27:AC27"/>
    <mergeCell ref="P28:W28"/>
    <mergeCell ref="Y28:AC28"/>
    <mergeCell ref="B30:I30"/>
    <mergeCell ref="K30:O30"/>
    <mergeCell ref="P29:W29"/>
    <mergeCell ref="Y29:AC29"/>
    <mergeCell ref="P30:W30"/>
    <mergeCell ref="Y30:AC30"/>
    <mergeCell ref="B29:I29"/>
    <mergeCell ref="K29:O29"/>
    <mergeCell ref="B32:I32"/>
    <mergeCell ref="K32:O32"/>
    <mergeCell ref="P36:W36"/>
    <mergeCell ref="Y36:AC36"/>
    <mergeCell ref="P38:W38"/>
    <mergeCell ref="Y38:AC38"/>
    <mergeCell ref="P37:W37"/>
    <mergeCell ref="Y37:AC37"/>
    <mergeCell ref="B36:I36"/>
    <mergeCell ref="K36:O36"/>
    <mergeCell ref="B38:I38"/>
    <mergeCell ref="K38:O38"/>
    <mergeCell ref="B37:I37"/>
    <mergeCell ref="K37:O37"/>
    <mergeCell ref="B40:I40"/>
    <mergeCell ref="K40:O40"/>
    <mergeCell ref="P39:W39"/>
    <mergeCell ref="Y39:AC39"/>
    <mergeCell ref="B39:I39"/>
    <mergeCell ref="K39:O39"/>
    <mergeCell ref="P40:W40"/>
    <mergeCell ref="Y40:AC40"/>
    <mergeCell ref="P42:W42"/>
    <mergeCell ref="Y42:AC42"/>
    <mergeCell ref="B42:I42"/>
    <mergeCell ref="K42:O42"/>
    <mergeCell ref="B41:I41"/>
    <mergeCell ref="K41:O41"/>
    <mergeCell ref="B59:I59"/>
    <mergeCell ref="K59:O59"/>
    <mergeCell ref="P59:W59"/>
    <mergeCell ref="Y59:AC59"/>
    <mergeCell ref="B58:I58"/>
    <mergeCell ref="K58:O58"/>
    <mergeCell ref="P58:W58"/>
    <mergeCell ref="Y58:AC58"/>
    <mergeCell ref="B61:I61"/>
    <mergeCell ref="K61:O61"/>
    <mergeCell ref="P61:W61"/>
    <mergeCell ref="Y61:AC61"/>
    <mergeCell ref="B60:I60"/>
    <mergeCell ref="K60:O60"/>
    <mergeCell ref="P60:W60"/>
    <mergeCell ref="Y60:AC60"/>
    <mergeCell ref="B62:I62"/>
    <mergeCell ref="K62:O62"/>
    <mergeCell ref="P62:W62"/>
    <mergeCell ref="Y62:AC62"/>
    <mergeCell ref="B65:I65"/>
    <mergeCell ref="K65:O65"/>
    <mergeCell ref="P65:W65"/>
    <mergeCell ref="Y65:AC65"/>
    <mergeCell ref="B64:I64"/>
    <mergeCell ref="K64:O64"/>
    <mergeCell ref="P64:W64"/>
    <mergeCell ref="Y64:AC64"/>
    <mergeCell ref="B67:I67"/>
    <mergeCell ref="K67:O67"/>
    <mergeCell ref="P67:W67"/>
    <mergeCell ref="Y67:AC67"/>
    <mergeCell ref="B66:I66"/>
    <mergeCell ref="K66:O66"/>
    <mergeCell ref="P66:W66"/>
    <mergeCell ref="Y66:AC66"/>
    <mergeCell ref="B63:I63"/>
    <mergeCell ref="K63:O63"/>
    <mergeCell ref="P63:W63"/>
    <mergeCell ref="Y63:AC63"/>
  </mergeCells>
  <phoneticPr fontId="3" type="noConversion"/>
  <hyperlinks>
    <hyperlink ref="C7:L7" r:id="rId1" tooltip="법인세법시행규칙 별지 제3호의3(3)" display="부속명세서" xr:uid="{00000000-0004-0000-0000-000000000000}"/>
    <hyperlink ref="M7:U7" r:id="rId2" tooltip="법인세법시행규칙 별지 제3호의3(4)" display="이익잉여금처분계산서" xr:uid="{00000000-0004-0000-0000-000001000000}"/>
    <hyperlink ref="C8:K8" r:id="rId3" tooltip="법인세법시행규칙 별지 제3호" display="법인세 과세표준 및 세액조정계산서" xr:uid="{00000000-0004-0000-0000-000002000000}"/>
    <hyperlink ref="M8:U8" r:id="rId4" tooltip="법인세법시행규칙 별지 제4호" display="최저한세조정계산서" xr:uid="{00000000-0004-0000-0000-000003000000}"/>
    <hyperlink ref="C7:K7" r:id="rId5" tooltip="법인세법시행규칙 별지 제3호의3(3)" display="부속명세서" xr:uid="{00000000-0004-0000-0000-000004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6" orientation="portrait" blackAndWhite="1" r:id="rId6"/>
  <headerFooter alignWithMargins="0"/>
  <drawing r:id="rId7"/>
  <legacy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C70"/>
  <sheetViews>
    <sheetView showGridLines="0" showZeros="0" tabSelected="1" workbookViewId="0"/>
  </sheetViews>
  <sheetFormatPr defaultRowHeight="10.8"/>
  <cols>
    <col min="1" max="1" width="2.875" customWidth="1"/>
    <col min="2" max="21" width="4" customWidth="1"/>
    <col min="22" max="22" width="4.125" customWidth="1"/>
    <col min="23" max="29" width="4" customWidth="1"/>
  </cols>
  <sheetData>
    <row r="1" spans="2:29" s="15" customFormat="1"/>
    <row r="2" spans="2:29" s="15" customFormat="1"/>
    <row r="3" spans="2:29" s="15" customFormat="1"/>
    <row r="4" spans="2:29" s="15" customFormat="1"/>
    <row r="5" spans="2:29" s="10" customFormat="1" ht="20.100000000000001" customHeight="1">
      <c r="B5" s="75" t="s">
        <v>16</v>
      </c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7"/>
    </row>
    <row r="6" spans="2:29" s="10" customFormat="1" ht="8.1" customHeight="1"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8"/>
    </row>
    <row r="7" spans="2:29" s="10" customFormat="1" ht="14.4">
      <c r="B7" s="16"/>
      <c r="C7" s="79" t="s">
        <v>17</v>
      </c>
      <c r="D7" s="79"/>
      <c r="E7" s="79"/>
      <c r="F7" s="79"/>
      <c r="G7" s="79"/>
      <c r="H7" s="79"/>
      <c r="I7" s="79"/>
      <c r="J7" s="79"/>
      <c r="K7" s="79"/>
      <c r="L7" s="11"/>
      <c r="M7" s="79" t="s">
        <v>18</v>
      </c>
      <c r="N7" s="79"/>
      <c r="O7" s="79"/>
      <c r="P7" s="79"/>
      <c r="Q7" s="79"/>
      <c r="R7" s="79"/>
      <c r="S7" s="79"/>
      <c r="T7" s="79"/>
      <c r="U7" s="79"/>
      <c r="V7" s="11"/>
      <c r="W7" s="11"/>
      <c r="X7" s="11"/>
      <c r="Y7" s="11"/>
      <c r="Z7" s="11"/>
      <c r="AA7" s="11"/>
      <c r="AB7" s="11"/>
      <c r="AC7" s="18"/>
    </row>
    <row r="8" spans="2:29" s="10" customFormat="1" ht="14.4">
      <c r="B8" s="16"/>
      <c r="C8" s="79" t="s">
        <v>19</v>
      </c>
      <c r="D8" s="79"/>
      <c r="E8" s="79"/>
      <c r="F8" s="79"/>
      <c r="G8" s="79"/>
      <c r="H8" s="79"/>
      <c r="I8" s="79"/>
      <c r="J8" s="79"/>
      <c r="K8" s="79"/>
      <c r="L8" s="11"/>
      <c r="M8" s="79" t="s">
        <v>20</v>
      </c>
      <c r="N8" s="79"/>
      <c r="O8" s="79"/>
      <c r="P8" s="79"/>
      <c r="Q8" s="79"/>
      <c r="R8" s="79"/>
      <c r="S8" s="79"/>
      <c r="T8" s="79"/>
      <c r="U8" s="79"/>
      <c r="V8" s="11"/>
      <c r="W8" s="11"/>
      <c r="X8" s="11"/>
      <c r="Y8" s="11"/>
      <c r="Z8" s="11"/>
      <c r="AA8" s="11"/>
      <c r="AB8" s="11"/>
      <c r="AC8" s="18"/>
    </row>
    <row r="9" spans="2:29" s="10" customFormat="1" ht="14.4" hidden="1">
      <c r="B9" s="16"/>
      <c r="C9" s="79"/>
      <c r="D9" s="79"/>
      <c r="E9" s="79"/>
      <c r="F9" s="79"/>
      <c r="G9" s="79"/>
      <c r="H9" s="79"/>
      <c r="I9" s="79"/>
      <c r="J9" s="79"/>
      <c r="K9" s="79"/>
      <c r="L9" s="17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8"/>
    </row>
    <row r="10" spans="2:29" s="10" customFormat="1" ht="14.4" hidden="1">
      <c r="B10" s="16"/>
      <c r="C10" s="79"/>
      <c r="D10" s="79"/>
      <c r="E10" s="79"/>
      <c r="F10" s="79"/>
      <c r="G10" s="79"/>
      <c r="H10" s="79"/>
      <c r="I10" s="79"/>
      <c r="J10" s="79"/>
      <c r="K10" s="79"/>
      <c r="L10" s="17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8"/>
    </row>
    <row r="11" spans="2:29" s="10" customFormat="1" ht="8.1" customHeight="1"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8"/>
    </row>
    <row r="12" spans="2:29" s="10" customFormat="1" ht="60" customHeight="1">
      <c r="B12" s="80" t="s">
        <v>21</v>
      </c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2"/>
    </row>
    <row r="14" spans="2:29">
      <c r="B14" s="19" t="str">
        <f>'3의3(1)1쪽'!B14</f>
        <v>■ 법인세법 시행규칙 [별지 제3호의3서식(1)] &lt;개정 2021. 10. 28.&gt;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20" t="s">
        <v>62</v>
      </c>
    </row>
    <row r="15" spans="2:29" ht="20.100000000000001" customHeight="1">
      <c r="B15" s="125">
        <f>'3의3(1)1쪽'!B15:F15</f>
        <v>44197</v>
      </c>
      <c r="C15" s="126"/>
      <c r="D15" s="126"/>
      <c r="E15" s="126"/>
      <c r="F15" s="126"/>
      <c r="G15" s="127" t="s">
        <v>0</v>
      </c>
      <c r="H15" s="128"/>
      <c r="I15" s="68" t="s">
        <v>61</v>
      </c>
      <c r="J15" s="69"/>
      <c r="K15" s="69"/>
      <c r="L15" s="69"/>
      <c r="M15" s="69"/>
      <c r="N15" s="69"/>
      <c r="O15" s="69"/>
      <c r="P15" s="69"/>
      <c r="Q15" s="69"/>
      <c r="R15" s="69"/>
      <c r="S15" s="70"/>
      <c r="T15" s="114" t="s">
        <v>5</v>
      </c>
      <c r="U15" s="114"/>
      <c r="V15" s="114"/>
      <c r="W15" s="114"/>
      <c r="X15" s="117" t="str">
        <f>'3의3(1)1쪽'!X15:AC15</f>
        <v>조세물산</v>
      </c>
      <c r="Y15" s="117"/>
      <c r="Z15" s="117"/>
      <c r="AA15" s="117"/>
      <c r="AB15" s="117"/>
      <c r="AC15" s="118"/>
    </row>
    <row r="16" spans="2:29" ht="20.100000000000001" customHeight="1">
      <c r="B16" s="119">
        <f>'3의3(1)1쪽'!B16:F16</f>
        <v>44561</v>
      </c>
      <c r="C16" s="120"/>
      <c r="D16" s="120"/>
      <c r="E16" s="120"/>
      <c r="F16" s="120"/>
      <c r="G16" s="121" t="s">
        <v>1</v>
      </c>
      <c r="H16" s="122"/>
      <c r="I16" s="71"/>
      <c r="J16" s="72"/>
      <c r="K16" s="72"/>
      <c r="L16" s="72"/>
      <c r="M16" s="72"/>
      <c r="N16" s="72"/>
      <c r="O16" s="72"/>
      <c r="P16" s="72"/>
      <c r="Q16" s="72"/>
      <c r="R16" s="72"/>
      <c r="S16" s="73"/>
      <c r="T16" s="115" t="s">
        <v>2</v>
      </c>
      <c r="U16" s="115"/>
      <c r="V16" s="115"/>
      <c r="W16" s="115"/>
      <c r="X16" s="123">
        <f>'3의3(1)1쪽'!X16:AC16</f>
        <v>2038111111</v>
      </c>
      <c r="Y16" s="123"/>
      <c r="Z16" s="123"/>
      <c r="AA16" s="123"/>
      <c r="AB16" s="123"/>
      <c r="AC16" s="124"/>
    </row>
    <row r="17" spans="2:29" ht="15" customHeight="1">
      <c r="B17" s="21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3"/>
      <c r="Y17" s="23"/>
      <c r="Z17" s="23"/>
      <c r="AA17" s="23"/>
      <c r="AB17" s="23"/>
      <c r="AC17" s="24" t="s">
        <v>6</v>
      </c>
    </row>
    <row r="18" spans="2:29" ht="15" customHeight="1">
      <c r="B18" s="129" t="s">
        <v>7</v>
      </c>
      <c r="C18" s="115"/>
      <c r="D18" s="115"/>
      <c r="E18" s="115"/>
      <c r="F18" s="115"/>
      <c r="G18" s="115"/>
      <c r="H18" s="115"/>
      <c r="I18" s="115"/>
      <c r="J18" s="30" t="s">
        <v>8</v>
      </c>
      <c r="K18" s="130" t="s">
        <v>9</v>
      </c>
      <c r="L18" s="130"/>
      <c r="M18" s="130"/>
      <c r="N18" s="130"/>
      <c r="O18" s="130"/>
      <c r="P18" s="115" t="s">
        <v>7</v>
      </c>
      <c r="Q18" s="115"/>
      <c r="R18" s="115"/>
      <c r="S18" s="115"/>
      <c r="T18" s="115"/>
      <c r="U18" s="115"/>
      <c r="V18" s="115"/>
      <c r="W18" s="115"/>
      <c r="X18" s="30" t="s">
        <v>8</v>
      </c>
      <c r="Y18" s="115" t="s">
        <v>9</v>
      </c>
      <c r="Z18" s="115"/>
      <c r="AA18" s="115"/>
      <c r="AB18" s="115"/>
      <c r="AC18" s="116"/>
    </row>
    <row r="19" spans="2:29" ht="15" customHeight="1">
      <c r="B19" s="40" t="s">
        <v>207</v>
      </c>
      <c r="C19" s="41"/>
      <c r="D19" s="41"/>
      <c r="E19" s="41"/>
      <c r="F19" s="41"/>
      <c r="G19" s="41"/>
      <c r="H19" s="41"/>
      <c r="I19" s="42"/>
      <c r="J19" s="28">
        <v>110</v>
      </c>
      <c r="K19" s="107"/>
      <c r="L19" s="108"/>
      <c r="M19" s="108"/>
      <c r="N19" s="108"/>
      <c r="O19" s="108"/>
      <c r="P19" s="100" t="s">
        <v>102</v>
      </c>
      <c r="Q19" s="100"/>
      <c r="R19" s="100"/>
      <c r="S19" s="100"/>
      <c r="T19" s="100"/>
      <c r="U19" s="100"/>
      <c r="V19" s="100"/>
      <c r="W19" s="101"/>
      <c r="X19" s="28">
        <v>164</v>
      </c>
      <c r="Y19" s="102">
        <f>SUM(Y20:AC21)</f>
        <v>0</v>
      </c>
      <c r="Z19" s="103"/>
      <c r="AA19" s="103"/>
      <c r="AB19" s="103"/>
      <c r="AC19" s="104"/>
    </row>
    <row r="20" spans="2:29" ht="15" customHeight="1">
      <c r="B20" s="40" t="s">
        <v>206</v>
      </c>
      <c r="C20" s="41"/>
      <c r="D20" s="41"/>
      <c r="E20" s="41"/>
      <c r="F20" s="41"/>
      <c r="G20" s="41"/>
      <c r="H20" s="41"/>
      <c r="I20" s="42"/>
      <c r="J20" s="28">
        <v>111</v>
      </c>
      <c r="K20" s="107"/>
      <c r="L20" s="108"/>
      <c r="M20" s="108"/>
      <c r="N20" s="108"/>
      <c r="O20" s="108"/>
      <c r="P20" s="105" t="s">
        <v>103</v>
      </c>
      <c r="Q20" s="105"/>
      <c r="R20" s="105"/>
      <c r="S20" s="105"/>
      <c r="T20" s="105"/>
      <c r="U20" s="105"/>
      <c r="V20" s="105"/>
      <c r="W20" s="106"/>
      <c r="X20" s="28">
        <v>165</v>
      </c>
      <c r="Y20" s="107"/>
      <c r="Z20" s="108"/>
      <c r="AA20" s="108"/>
      <c r="AB20" s="108"/>
      <c r="AC20" s="109"/>
    </row>
    <row r="21" spans="2:29" ht="15" customHeight="1">
      <c r="B21" s="40" t="s">
        <v>205</v>
      </c>
      <c r="C21" s="41"/>
      <c r="D21" s="41"/>
      <c r="E21" s="41"/>
      <c r="F21" s="41"/>
      <c r="G21" s="41"/>
      <c r="H21" s="41"/>
      <c r="I21" s="42"/>
      <c r="J21" s="28">
        <v>112</v>
      </c>
      <c r="K21" s="107"/>
      <c r="L21" s="108"/>
      <c r="M21" s="108"/>
      <c r="N21" s="108"/>
      <c r="O21" s="108"/>
      <c r="P21" s="105" t="s">
        <v>104</v>
      </c>
      <c r="Q21" s="105"/>
      <c r="R21" s="105"/>
      <c r="S21" s="105"/>
      <c r="T21" s="105"/>
      <c r="U21" s="105"/>
      <c r="V21" s="105"/>
      <c r="W21" s="106"/>
      <c r="X21" s="28">
        <v>166</v>
      </c>
      <c r="Y21" s="107"/>
      <c r="Z21" s="108"/>
      <c r="AA21" s="108"/>
      <c r="AB21" s="108"/>
      <c r="AC21" s="109"/>
    </row>
    <row r="22" spans="2:29" ht="15" customHeight="1">
      <c r="B22" s="40" t="s">
        <v>204</v>
      </c>
      <c r="C22" s="41"/>
      <c r="D22" s="41"/>
      <c r="E22" s="41"/>
      <c r="F22" s="41"/>
      <c r="G22" s="41"/>
      <c r="H22" s="41"/>
      <c r="I22" s="42"/>
      <c r="J22" s="28">
        <v>113</v>
      </c>
      <c r="K22" s="107"/>
      <c r="L22" s="108"/>
      <c r="M22" s="108"/>
      <c r="N22" s="108"/>
      <c r="O22" s="108"/>
      <c r="P22" s="100" t="s">
        <v>105</v>
      </c>
      <c r="Q22" s="100"/>
      <c r="R22" s="100"/>
      <c r="S22" s="100"/>
      <c r="T22" s="100"/>
      <c r="U22" s="100"/>
      <c r="V22" s="100"/>
      <c r="W22" s="101"/>
      <c r="X22" s="28">
        <v>167</v>
      </c>
      <c r="Y22" s="102">
        <f>SUM(Y23:AC24)</f>
        <v>0</v>
      </c>
      <c r="Z22" s="103"/>
      <c r="AA22" s="103"/>
      <c r="AB22" s="103"/>
      <c r="AC22" s="104"/>
    </row>
    <row r="23" spans="2:29" ht="15" customHeight="1">
      <c r="B23" s="40" t="s">
        <v>203</v>
      </c>
      <c r="C23" s="41"/>
      <c r="D23" s="41"/>
      <c r="E23" s="41"/>
      <c r="F23" s="41"/>
      <c r="G23" s="41"/>
      <c r="H23" s="41"/>
      <c r="I23" s="42"/>
      <c r="J23" s="28">
        <v>114</v>
      </c>
      <c r="K23" s="107"/>
      <c r="L23" s="108"/>
      <c r="M23" s="108"/>
      <c r="N23" s="108"/>
      <c r="O23" s="108"/>
      <c r="P23" s="105" t="s">
        <v>106</v>
      </c>
      <c r="Q23" s="105"/>
      <c r="R23" s="105"/>
      <c r="S23" s="105"/>
      <c r="T23" s="105"/>
      <c r="U23" s="105"/>
      <c r="V23" s="105"/>
      <c r="W23" s="106"/>
      <c r="X23" s="28">
        <v>168</v>
      </c>
      <c r="Y23" s="107"/>
      <c r="Z23" s="108"/>
      <c r="AA23" s="108"/>
      <c r="AB23" s="108"/>
      <c r="AC23" s="109"/>
    </row>
    <row r="24" spans="2:29" ht="15" customHeight="1">
      <c r="B24" s="40" t="s">
        <v>202</v>
      </c>
      <c r="C24" s="41"/>
      <c r="D24" s="41"/>
      <c r="E24" s="41"/>
      <c r="F24" s="41"/>
      <c r="G24" s="41"/>
      <c r="H24" s="41"/>
      <c r="I24" s="42"/>
      <c r="J24" s="28">
        <v>115</v>
      </c>
      <c r="K24" s="107"/>
      <c r="L24" s="108"/>
      <c r="M24" s="108"/>
      <c r="N24" s="108"/>
      <c r="O24" s="108"/>
      <c r="P24" s="105" t="s">
        <v>107</v>
      </c>
      <c r="Q24" s="105"/>
      <c r="R24" s="105"/>
      <c r="S24" s="105"/>
      <c r="T24" s="105"/>
      <c r="U24" s="105"/>
      <c r="V24" s="105"/>
      <c r="W24" s="106"/>
      <c r="X24" s="28">
        <v>169</v>
      </c>
      <c r="Y24" s="107"/>
      <c r="Z24" s="108"/>
      <c r="AA24" s="108"/>
      <c r="AB24" s="108"/>
      <c r="AC24" s="109"/>
    </row>
    <row r="25" spans="2:29" ht="15" customHeight="1">
      <c r="B25" s="40" t="s">
        <v>201</v>
      </c>
      <c r="C25" s="41"/>
      <c r="D25" s="41"/>
      <c r="E25" s="41"/>
      <c r="F25" s="41"/>
      <c r="G25" s="41"/>
      <c r="H25" s="41"/>
      <c r="I25" s="42"/>
      <c r="J25" s="28">
        <v>116</v>
      </c>
      <c r="K25" s="107"/>
      <c r="L25" s="108"/>
      <c r="M25" s="108"/>
      <c r="N25" s="108"/>
      <c r="O25" s="108"/>
      <c r="P25" s="100" t="s">
        <v>108</v>
      </c>
      <c r="Q25" s="100"/>
      <c r="R25" s="100"/>
      <c r="S25" s="100"/>
      <c r="T25" s="100"/>
      <c r="U25" s="100"/>
      <c r="V25" s="100"/>
      <c r="W25" s="101"/>
      <c r="X25" s="28">
        <v>170</v>
      </c>
      <c r="Y25" s="107"/>
      <c r="Z25" s="108"/>
      <c r="AA25" s="108"/>
      <c r="AB25" s="108"/>
      <c r="AC25" s="109"/>
    </row>
    <row r="26" spans="2:29" ht="15" customHeight="1">
      <c r="B26" s="40" t="s">
        <v>200</v>
      </c>
      <c r="C26" s="41"/>
      <c r="D26" s="41"/>
      <c r="E26" s="41"/>
      <c r="F26" s="41"/>
      <c r="G26" s="41"/>
      <c r="H26" s="41"/>
      <c r="I26" s="42"/>
      <c r="J26" s="28">
        <v>117</v>
      </c>
      <c r="K26" s="107"/>
      <c r="L26" s="108"/>
      <c r="M26" s="108"/>
      <c r="N26" s="108"/>
      <c r="O26" s="108"/>
      <c r="P26" s="100" t="s">
        <v>109</v>
      </c>
      <c r="Q26" s="100"/>
      <c r="R26" s="100"/>
      <c r="S26" s="100"/>
      <c r="T26" s="100"/>
      <c r="U26" s="100"/>
      <c r="V26" s="100"/>
      <c r="W26" s="101"/>
      <c r="X26" s="28">
        <v>171</v>
      </c>
      <c r="Y26" s="107"/>
      <c r="Z26" s="108"/>
      <c r="AA26" s="108"/>
      <c r="AB26" s="108"/>
      <c r="AC26" s="109"/>
    </row>
    <row r="27" spans="2:29" ht="19.8" customHeight="1">
      <c r="B27" s="40" t="s">
        <v>199</v>
      </c>
      <c r="C27" s="41"/>
      <c r="D27" s="41"/>
      <c r="E27" s="41"/>
      <c r="F27" s="41"/>
      <c r="G27" s="41"/>
      <c r="H27" s="41"/>
      <c r="I27" s="42"/>
      <c r="J27" s="28">
        <v>118</v>
      </c>
      <c r="K27" s="107"/>
      <c r="L27" s="108"/>
      <c r="M27" s="108"/>
      <c r="N27" s="108"/>
      <c r="O27" s="108"/>
      <c r="P27" s="100" t="s">
        <v>110</v>
      </c>
      <c r="Q27" s="100"/>
      <c r="R27" s="100"/>
      <c r="S27" s="100"/>
      <c r="T27" s="100"/>
      <c r="U27" s="100"/>
      <c r="V27" s="100"/>
      <c r="W27" s="101"/>
      <c r="X27" s="28">
        <v>172</v>
      </c>
      <c r="Y27" s="107"/>
      <c r="Z27" s="108"/>
      <c r="AA27" s="108"/>
      <c r="AB27" s="108"/>
      <c r="AC27" s="109"/>
    </row>
    <row r="28" spans="2:29" ht="15" customHeight="1">
      <c r="B28" s="40" t="s">
        <v>198</v>
      </c>
      <c r="C28" s="41"/>
      <c r="D28" s="41"/>
      <c r="E28" s="41"/>
      <c r="F28" s="41"/>
      <c r="G28" s="41"/>
      <c r="H28" s="41"/>
      <c r="I28" s="42"/>
      <c r="J28" s="28">
        <v>119</v>
      </c>
      <c r="K28" s="107"/>
      <c r="L28" s="108"/>
      <c r="M28" s="108"/>
      <c r="N28" s="108"/>
      <c r="O28" s="108"/>
      <c r="P28" s="100" t="s">
        <v>111</v>
      </c>
      <c r="Q28" s="100"/>
      <c r="R28" s="100"/>
      <c r="S28" s="100"/>
      <c r="T28" s="100"/>
      <c r="U28" s="100"/>
      <c r="V28" s="100"/>
      <c r="W28" s="101"/>
      <c r="X28" s="28">
        <v>173</v>
      </c>
      <c r="Y28" s="107"/>
      <c r="Z28" s="108"/>
      <c r="AA28" s="108"/>
      <c r="AB28" s="108"/>
      <c r="AC28" s="109"/>
    </row>
    <row r="29" spans="2:29" ht="15" customHeight="1">
      <c r="B29" s="40" t="s">
        <v>197</v>
      </c>
      <c r="C29" s="41"/>
      <c r="D29" s="41"/>
      <c r="E29" s="41"/>
      <c r="F29" s="41"/>
      <c r="G29" s="41"/>
      <c r="H29" s="41"/>
      <c r="I29" s="42"/>
      <c r="J29" s="28">
        <v>120</v>
      </c>
      <c r="K29" s="107"/>
      <c r="L29" s="108"/>
      <c r="M29" s="108"/>
      <c r="N29" s="108"/>
      <c r="O29" s="108"/>
      <c r="P29" s="100" t="s">
        <v>188</v>
      </c>
      <c r="Q29" s="100"/>
      <c r="R29" s="100"/>
      <c r="S29" s="100"/>
      <c r="T29" s="100"/>
      <c r="U29" s="100"/>
      <c r="V29" s="100"/>
      <c r="W29" s="101"/>
      <c r="X29" s="28">
        <v>174</v>
      </c>
      <c r="Y29" s="107"/>
      <c r="Z29" s="108"/>
      <c r="AA29" s="108"/>
      <c r="AB29" s="108"/>
      <c r="AC29" s="109"/>
    </row>
    <row r="30" spans="2:29" ht="15" customHeight="1">
      <c r="B30" s="40" t="s">
        <v>196</v>
      </c>
      <c r="C30" s="41"/>
      <c r="D30" s="41"/>
      <c r="E30" s="41"/>
      <c r="F30" s="41"/>
      <c r="G30" s="41"/>
      <c r="H30" s="41"/>
      <c r="I30" s="42"/>
      <c r="J30" s="28">
        <v>121</v>
      </c>
      <c r="K30" s="102">
        <f>SUM(K31:O32)</f>
        <v>0</v>
      </c>
      <c r="L30" s="103"/>
      <c r="M30" s="103"/>
      <c r="N30" s="103"/>
      <c r="O30" s="103"/>
      <c r="P30" s="100" t="s">
        <v>12</v>
      </c>
      <c r="Q30" s="100"/>
      <c r="R30" s="100"/>
      <c r="S30" s="100"/>
      <c r="T30" s="100"/>
      <c r="U30" s="100"/>
      <c r="V30" s="100"/>
      <c r="W30" s="101"/>
      <c r="X30" s="28">
        <v>179</v>
      </c>
      <c r="Y30" s="102">
        <f>SUM(Y31:AC33,Y37:AC43,Y46,Y50:AC51,Y56:AC63)</f>
        <v>0</v>
      </c>
      <c r="Z30" s="103"/>
      <c r="AA30" s="103"/>
      <c r="AB30" s="103"/>
      <c r="AC30" s="104"/>
    </row>
    <row r="31" spans="2:29" ht="15" customHeight="1">
      <c r="B31" s="110" t="s">
        <v>64</v>
      </c>
      <c r="C31" s="105"/>
      <c r="D31" s="105"/>
      <c r="E31" s="105"/>
      <c r="F31" s="105"/>
      <c r="G31" s="105"/>
      <c r="H31" s="105"/>
      <c r="I31" s="106"/>
      <c r="J31" s="28">
        <v>122</v>
      </c>
      <c r="K31" s="107"/>
      <c r="L31" s="108"/>
      <c r="M31" s="108"/>
      <c r="N31" s="108"/>
      <c r="O31" s="108"/>
      <c r="P31" s="100" t="s">
        <v>112</v>
      </c>
      <c r="Q31" s="100"/>
      <c r="R31" s="100"/>
      <c r="S31" s="100"/>
      <c r="T31" s="100"/>
      <c r="U31" s="100"/>
      <c r="V31" s="100"/>
      <c r="W31" s="101"/>
      <c r="X31" s="28">
        <v>180</v>
      </c>
      <c r="Y31" s="107"/>
      <c r="Z31" s="108"/>
      <c r="AA31" s="108"/>
      <c r="AB31" s="108"/>
      <c r="AC31" s="109"/>
    </row>
    <row r="32" spans="2:29" ht="15" customHeight="1">
      <c r="B32" s="110" t="s">
        <v>65</v>
      </c>
      <c r="C32" s="105"/>
      <c r="D32" s="105"/>
      <c r="E32" s="105"/>
      <c r="F32" s="105"/>
      <c r="G32" s="105"/>
      <c r="H32" s="105"/>
      <c r="I32" s="106"/>
      <c r="J32" s="28">
        <v>123</v>
      </c>
      <c r="K32" s="107"/>
      <c r="L32" s="108"/>
      <c r="M32" s="108"/>
      <c r="N32" s="108"/>
      <c r="O32" s="108"/>
      <c r="P32" s="100" t="s">
        <v>113</v>
      </c>
      <c r="Q32" s="100"/>
      <c r="R32" s="100"/>
      <c r="S32" s="100"/>
      <c r="T32" s="100"/>
      <c r="U32" s="100"/>
      <c r="V32" s="100"/>
      <c r="W32" s="101"/>
      <c r="X32" s="28">
        <v>181</v>
      </c>
      <c r="Y32" s="107"/>
      <c r="Z32" s="108"/>
      <c r="AA32" s="108"/>
      <c r="AB32" s="108"/>
      <c r="AC32" s="109"/>
    </row>
    <row r="33" spans="2:29" ht="15" customHeight="1">
      <c r="B33" s="112" t="s">
        <v>187</v>
      </c>
      <c r="C33" s="113"/>
      <c r="D33" s="113"/>
      <c r="E33" s="113"/>
      <c r="F33" s="113"/>
      <c r="G33" s="113"/>
      <c r="H33" s="113"/>
      <c r="I33" s="113"/>
      <c r="J33" s="28">
        <v>124</v>
      </c>
      <c r="K33" s="107"/>
      <c r="L33" s="108"/>
      <c r="M33" s="108"/>
      <c r="N33" s="108"/>
      <c r="O33" s="108"/>
      <c r="P33" s="100" t="s">
        <v>114</v>
      </c>
      <c r="Q33" s="100"/>
      <c r="R33" s="100"/>
      <c r="S33" s="100"/>
      <c r="T33" s="100"/>
      <c r="U33" s="100"/>
      <c r="V33" s="100"/>
      <c r="W33" s="101"/>
      <c r="X33" s="28">
        <v>182</v>
      </c>
      <c r="Y33" s="102">
        <f>SUM(Y34:AC36)</f>
        <v>0</v>
      </c>
      <c r="Z33" s="103"/>
      <c r="AA33" s="103"/>
      <c r="AB33" s="103"/>
      <c r="AC33" s="104"/>
    </row>
    <row r="34" spans="2:29" ht="15" customHeight="1">
      <c r="B34" s="111" t="s">
        <v>22</v>
      </c>
      <c r="C34" s="100"/>
      <c r="D34" s="100"/>
      <c r="E34" s="100"/>
      <c r="F34" s="100"/>
      <c r="G34" s="100"/>
      <c r="H34" s="100"/>
      <c r="I34" s="101"/>
      <c r="J34" s="28">
        <v>129</v>
      </c>
      <c r="K34" s="102">
        <f>'3의3(1)1쪽'!Y25-'3의3(1)1쪽'!Y26</f>
        <v>1000000000</v>
      </c>
      <c r="L34" s="103"/>
      <c r="M34" s="103"/>
      <c r="N34" s="103"/>
      <c r="O34" s="103"/>
      <c r="P34" s="105" t="s">
        <v>115</v>
      </c>
      <c r="Q34" s="105"/>
      <c r="R34" s="105"/>
      <c r="S34" s="105"/>
      <c r="T34" s="105"/>
      <c r="U34" s="105"/>
      <c r="V34" s="105"/>
      <c r="W34" s="106"/>
      <c r="X34" s="28">
        <v>183</v>
      </c>
      <c r="Y34" s="107"/>
      <c r="Z34" s="108"/>
      <c r="AA34" s="108"/>
      <c r="AB34" s="108"/>
      <c r="AC34" s="109"/>
    </row>
    <row r="35" spans="2:29" ht="15" customHeight="1">
      <c r="B35" s="111" t="s">
        <v>13</v>
      </c>
      <c r="C35" s="100"/>
      <c r="D35" s="100"/>
      <c r="E35" s="100"/>
      <c r="F35" s="100"/>
      <c r="G35" s="100"/>
      <c r="H35" s="100"/>
      <c r="I35" s="101"/>
      <c r="J35" s="28">
        <v>130</v>
      </c>
      <c r="K35" s="102">
        <f>SUM(K36:O39,K43:O48,K51,K55:O56,K61:O68,Y19:AC19,Y22,Y25:AC29)</f>
        <v>0</v>
      </c>
      <c r="L35" s="103"/>
      <c r="M35" s="103"/>
      <c r="N35" s="103"/>
      <c r="O35" s="103"/>
      <c r="P35" s="105" t="s">
        <v>116</v>
      </c>
      <c r="Q35" s="105"/>
      <c r="R35" s="105"/>
      <c r="S35" s="105"/>
      <c r="T35" s="105"/>
      <c r="U35" s="105"/>
      <c r="V35" s="105"/>
      <c r="W35" s="106"/>
      <c r="X35" s="28">
        <v>184</v>
      </c>
      <c r="Y35" s="107"/>
      <c r="Z35" s="108"/>
      <c r="AA35" s="108"/>
      <c r="AB35" s="108"/>
      <c r="AC35" s="109"/>
    </row>
    <row r="36" spans="2:29" ht="15" customHeight="1">
      <c r="B36" s="111" t="s">
        <v>66</v>
      </c>
      <c r="C36" s="100"/>
      <c r="D36" s="100"/>
      <c r="E36" s="100"/>
      <c r="F36" s="100"/>
      <c r="G36" s="100"/>
      <c r="H36" s="100"/>
      <c r="I36" s="101"/>
      <c r="J36" s="28">
        <v>131</v>
      </c>
      <c r="K36" s="107"/>
      <c r="L36" s="108"/>
      <c r="M36" s="108"/>
      <c r="N36" s="108"/>
      <c r="O36" s="108"/>
      <c r="P36" s="105" t="s">
        <v>117</v>
      </c>
      <c r="Q36" s="105"/>
      <c r="R36" s="105"/>
      <c r="S36" s="105"/>
      <c r="T36" s="105"/>
      <c r="U36" s="105"/>
      <c r="V36" s="105"/>
      <c r="W36" s="106"/>
      <c r="X36" s="28">
        <v>185</v>
      </c>
      <c r="Y36" s="107"/>
      <c r="Z36" s="108"/>
      <c r="AA36" s="108"/>
      <c r="AB36" s="108"/>
      <c r="AC36" s="109"/>
    </row>
    <row r="37" spans="2:29" ht="15" customHeight="1">
      <c r="B37" s="111" t="s">
        <v>67</v>
      </c>
      <c r="C37" s="100"/>
      <c r="D37" s="100"/>
      <c r="E37" s="100"/>
      <c r="F37" s="100"/>
      <c r="G37" s="100"/>
      <c r="H37" s="100"/>
      <c r="I37" s="101"/>
      <c r="J37" s="28">
        <v>132</v>
      </c>
      <c r="K37" s="107"/>
      <c r="L37" s="108"/>
      <c r="M37" s="108"/>
      <c r="N37" s="108"/>
      <c r="O37" s="108"/>
      <c r="P37" s="100" t="s">
        <v>118</v>
      </c>
      <c r="Q37" s="100"/>
      <c r="R37" s="100"/>
      <c r="S37" s="100"/>
      <c r="T37" s="100"/>
      <c r="U37" s="100"/>
      <c r="V37" s="100"/>
      <c r="W37" s="101"/>
      <c r="X37" s="28">
        <v>186</v>
      </c>
      <c r="Y37" s="107"/>
      <c r="Z37" s="108"/>
      <c r="AA37" s="108"/>
      <c r="AB37" s="108"/>
      <c r="AC37" s="109"/>
    </row>
    <row r="38" spans="2:29" ht="15" customHeight="1">
      <c r="B38" s="111" t="s">
        <v>68</v>
      </c>
      <c r="C38" s="100"/>
      <c r="D38" s="100"/>
      <c r="E38" s="100"/>
      <c r="F38" s="100"/>
      <c r="G38" s="100"/>
      <c r="H38" s="100"/>
      <c r="I38" s="101"/>
      <c r="J38" s="28">
        <v>133</v>
      </c>
      <c r="K38" s="107"/>
      <c r="L38" s="108"/>
      <c r="M38" s="108"/>
      <c r="N38" s="108"/>
      <c r="O38" s="108"/>
      <c r="P38" s="100" t="s">
        <v>119</v>
      </c>
      <c r="Q38" s="100"/>
      <c r="R38" s="100"/>
      <c r="S38" s="100"/>
      <c r="T38" s="100"/>
      <c r="U38" s="100"/>
      <c r="V38" s="100"/>
      <c r="W38" s="101"/>
      <c r="X38" s="28">
        <v>187</v>
      </c>
      <c r="Y38" s="107"/>
      <c r="Z38" s="108"/>
      <c r="AA38" s="108"/>
      <c r="AB38" s="108"/>
      <c r="AC38" s="109"/>
    </row>
    <row r="39" spans="2:29" ht="15" customHeight="1">
      <c r="B39" s="111" t="s">
        <v>69</v>
      </c>
      <c r="C39" s="100"/>
      <c r="D39" s="100"/>
      <c r="E39" s="100"/>
      <c r="F39" s="100"/>
      <c r="G39" s="100"/>
      <c r="H39" s="100"/>
      <c r="I39" s="101"/>
      <c r="J39" s="28">
        <v>134</v>
      </c>
      <c r="K39" s="102">
        <f>SUM(K40:O42)</f>
        <v>0</v>
      </c>
      <c r="L39" s="103"/>
      <c r="M39" s="103"/>
      <c r="N39" s="103"/>
      <c r="O39" s="103"/>
      <c r="P39" s="100" t="s">
        <v>120</v>
      </c>
      <c r="Q39" s="100"/>
      <c r="R39" s="100"/>
      <c r="S39" s="100"/>
      <c r="T39" s="100"/>
      <c r="U39" s="100"/>
      <c r="V39" s="100"/>
      <c r="W39" s="101"/>
      <c r="X39" s="28">
        <v>188</v>
      </c>
      <c r="Y39" s="107"/>
      <c r="Z39" s="108"/>
      <c r="AA39" s="108"/>
      <c r="AB39" s="108"/>
      <c r="AC39" s="109"/>
    </row>
    <row r="40" spans="2:29" ht="15" customHeight="1">
      <c r="B40" s="110" t="s">
        <v>70</v>
      </c>
      <c r="C40" s="105"/>
      <c r="D40" s="105"/>
      <c r="E40" s="105"/>
      <c r="F40" s="105"/>
      <c r="G40" s="105"/>
      <c r="H40" s="105"/>
      <c r="I40" s="106"/>
      <c r="J40" s="28">
        <v>135</v>
      </c>
      <c r="K40" s="107"/>
      <c r="L40" s="108"/>
      <c r="M40" s="108"/>
      <c r="N40" s="108"/>
      <c r="O40" s="108"/>
      <c r="P40" s="100" t="s">
        <v>121</v>
      </c>
      <c r="Q40" s="100"/>
      <c r="R40" s="100"/>
      <c r="S40" s="100"/>
      <c r="T40" s="100"/>
      <c r="U40" s="100"/>
      <c r="V40" s="100"/>
      <c r="W40" s="101"/>
      <c r="X40" s="28">
        <v>189</v>
      </c>
      <c r="Y40" s="107"/>
      <c r="Z40" s="108"/>
      <c r="AA40" s="108"/>
      <c r="AB40" s="108"/>
      <c r="AC40" s="109"/>
    </row>
    <row r="41" spans="2:29" ht="15" customHeight="1">
      <c r="B41" s="110" t="s">
        <v>71</v>
      </c>
      <c r="C41" s="105"/>
      <c r="D41" s="105"/>
      <c r="E41" s="105"/>
      <c r="F41" s="105"/>
      <c r="G41" s="105"/>
      <c r="H41" s="105"/>
      <c r="I41" s="106"/>
      <c r="J41" s="28">
        <v>136</v>
      </c>
      <c r="K41" s="107"/>
      <c r="L41" s="108"/>
      <c r="M41" s="108"/>
      <c r="N41" s="108"/>
      <c r="O41" s="108"/>
      <c r="P41" s="100" t="s">
        <v>122</v>
      </c>
      <c r="Q41" s="100"/>
      <c r="R41" s="100"/>
      <c r="S41" s="100"/>
      <c r="T41" s="100"/>
      <c r="U41" s="100"/>
      <c r="V41" s="100"/>
      <c r="W41" s="101"/>
      <c r="X41" s="28">
        <v>190</v>
      </c>
      <c r="Y41" s="107"/>
      <c r="Z41" s="108"/>
      <c r="AA41" s="108"/>
      <c r="AB41" s="108"/>
      <c r="AC41" s="109"/>
    </row>
    <row r="42" spans="2:29" ht="15" customHeight="1">
      <c r="B42" s="110" t="s">
        <v>72</v>
      </c>
      <c r="C42" s="105"/>
      <c r="D42" s="105"/>
      <c r="E42" s="105"/>
      <c r="F42" s="105"/>
      <c r="G42" s="105"/>
      <c r="H42" s="105"/>
      <c r="I42" s="106"/>
      <c r="J42" s="28">
        <v>137</v>
      </c>
      <c r="K42" s="107"/>
      <c r="L42" s="108"/>
      <c r="M42" s="108"/>
      <c r="N42" s="108"/>
      <c r="O42" s="108"/>
      <c r="P42" s="100" t="s">
        <v>123</v>
      </c>
      <c r="Q42" s="100"/>
      <c r="R42" s="100"/>
      <c r="S42" s="100"/>
      <c r="T42" s="100"/>
      <c r="U42" s="100"/>
      <c r="V42" s="100"/>
      <c r="W42" s="101"/>
      <c r="X42" s="28">
        <v>191</v>
      </c>
      <c r="Y42" s="107"/>
      <c r="Z42" s="108"/>
      <c r="AA42" s="108"/>
      <c r="AB42" s="108"/>
      <c r="AC42" s="109"/>
    </row>
    <row r="43" spans="2:29" ht="15" customHeight="1">
      <c r="B43" s="111" t="s">
        <v>73</v>
      </c>
      <c r="C43" s="100"/>
      <c r="D43" s="100"/>
      <c r="E43" s="100"/>
      <c r="F43" s="100"/>
      <c r="G43" s="100"/>
      <c r="H43" s="100"/>
      <c r="I43" s="101"/>
      <c r="J43" s="28">
        <v>138</v>
      </c>
      <c r="K43" s="107"/>
      <c r="L43" s="108"/>
      <c r="M43" s="108"/>
      <c r="N43" s="108"/>
      <c r="O43" s="108"/>
      <c r="P43" s="100" t="s">
        <v>124</v>
      </c>
      <c r="Q43" s="100"/>
      <c r="R43" s="100"/>
      <c r="S43" s="100"/>
      <c r="T43" s="100"/>
      <c r="U43" s="100"/>
      <c r="V43" s="100"/>
      <c r="W43" s="101"/>
      <c r="X43" s="28">
        <v>192</v>
      </c>
      <c r="Y43" s="102">
        <f>SUM(Y44:AC45)</f>
        <v>0</v>
      </c>
      <c r="Z43" s="103"/>
      <c r="AA43" s="103"/>
      <c r="AB43" s="103"/>
      <c r="AC43" s="104"/>
    </row>
    <row r="44" spans="2:29" ht="15" customHeight="1">
      <c r="B44" s="111" t="s">
        <v>74</v>
      </c>
      <c r="C44" s="100"/>
      <c r="D44" s="100"/>
      <c r="E44" s="100"/>
      <c r="F44" s="100"/>
      <c r="G44" s="100"/>
      <c r="H44" s="100"/>
      <c r="I44" s="101"/>
      <c r="J44" s="28">
        <v>139</v>
      </c>
      <c r="K44" s="107"/>
      <c r="L44" s="108"/>
      <c r="M44" s="108"/>
      <c r="N44" s="108"/>
      <c r="O44" s="108"/>
      <c r="P44" s="105" t="s">
        <v>125</v>
      </c>
      <c r="Q44" s="105"/>
      <c r="R44" s="105"/>
      <c r="S44" s="105"/>
      <c r="T44" s="105"/>
      <c r="U44" s="105"/>
      <c r="V44" s="105"/>
      <c r="W44" s="106"/>
      <c r="X44" s="28">
        <v>193</v>
      </c>
      <c r="Y44" s="107"/>
      <c r="Z44" s="108"/>
      <c r="AA44" s="108"/>
      <c r="AB44" s="108"/>
      <c r="AC44" s="109"/>
    </row>
    <row r="45" spans="2:29" ht="15" customHeight="1">
      <c r="B45" s="111" t="s">
        <v>75</v>
      </c>
      <c r="C45" s="100"/>
      <c r="D45" s="100"/>
      <c r="E45" s="100"/>
      <c r="F45" s="100"/>
      <c r="G45" s="100"/>
      <c r="H45" s="100"/>
      <c r="I45" s="101"/>
      <c r="J45" s="28">
        <v>140</v>
      </c>
      <c r="K45" s="107"/>
      <c r="L45" s="108"/>
      <c r="M45" s="108"/>
      <c r="N45" s="108"/>
      <c r="O45" s="108"/>
      <c r="P45" s="105" t="s">
        <v>126</v>
      </c>
      <c r="Q45" s="105"/>
      <c r="R45" s="105"/>
      <c r="S45" s="105"/>
      <c r="T45" s="105"/>
      <c r="U45" s="105"/>
      <c r="V45" s="105"/>
      <c r="W45" s="106"/>
      <c r="X45" s="28">
        <v>194</v>
      </c>
      <c r="Y45" s="107"/>
      <c r="Z45" s="108"/>
      <c r="AA45" s="108"/>
      <c r="AB45" s="108"/>
      <c r="AC45" s="109"/>
    </row>
    <row r="46" spans="2:29" ht="15" customHeight="1">
      <c r="B46" s="111" t="s">
        <v>76</v>
      </c>
      <c r="C46" s="100"/>
      <c r="D46" s="100"/>
      <c r="E46" s="100"/>
      <c r="F46" s="100"/>
      <c r="G46" s="100"/>
      <c r="H46" s="100"/>
      <c r="I46" s="101"/>
      <c r="J46" s="28">
        <v>141</v>
      </c>
      <c r="K46" s="107"/>
      <c r="L46" s="108"/>
      <c r="M46" s="108"/>
      <c r="N46" s="108"/>
      <c r="O46" s="108"/>
      <c r="P46" s="100" t="s">
        <v>127</v>
      </c>
      <c r="Q46" s="100"/>
      <c r="R46" s="100"/>
      <c r="S46" s="100"/>
      <c r="T46" s="100"/>
      <c r="U46" s="100"/>
      <c r="V46" s="100"/>
      <c r="W46" s="101"/>
      <c r="X46" s="28">
        <v>195</v>
      </c>
      <c r="Y46" s="102">
        <f>SUM(Y47:AC49)</f>
        <v>0</v>
      </c>
      <c r="Z46" s="103"/>
      <c r="AA46" s="103"/>
      <c r="AB46" s="103"/>
      <c r="AC46" s="104"/>
    </row>
    <row r="47" spans="2:29" ht="15" customHeight="1">
      <c r="B47" s="111" t="s">
        <v>77</v>
      </c>
      <c r="C47" s="100"/>
      <c r="D47" s="100"/>
      <c r="E47" s="100"/>
      <c r="F47" s="100"/>
      <c r="G47" s="100"/>
      <c r="H47" s="100"/>
      <c r="I47" s="101"/>
      <c r="J47" s="28">
        <v>142</v>
      </c>
      <c r="K47" s="107"/>
      <c r="L47" s="108"/>
      <c r="M47" s="108"/>
      <c r="N47" s="108"/>
      <c r="O47" s="108"/>
      <c r="P47" s="105" t="s">
        <v>128</v>
      </c>
      <c r="Q47" s="105"/>
      <c r="R47" s="105"/>
      <c r="S47" s="105"/>
      <c r="T47" s="105"/>
      <c r="U47" s="105"/>
      <c r="V47" s="105"/>
      <c r="W47" s="106"/>
      <c r="X47" s="28">
        <v>196</v>
      </c>
      <c r="Y47" s="107"/>
      <c r="Z47" s="108"/>
      <c r="AA47" s="108"/>
      <c r="AB47" s="108"/>
      <c r="AC47" s="109"/>
    </row>
    <row r="48" spans="2:29" ht="15" customHeight="1">
      <c r="B48" s="111" t="s">
        <v>84</v>
      </c>
      <c r="C48" s="100"/>
      <c r="D48" s="100"/>
      <c r="E48" s="100"/>
      <c r="F48" s="100"/>
      <c r="G48" s="100"/>
      <c r="H48" s="100"/>
      <c r="I48" s="101"/>
      <c r="J48" s="28">
        <v>143</v>
      </c>
      <c r="K48" s="102">
        <f>SUM(K49:O50)</f>
        <v>0</v>
      </c>
      <c r="L48" s="103"/>
      <c r="M48" s="103"/>
      <c r="N48" s="103"/>
      <c r="O48" s="103"/>
      <c r="P48" s="105" t="s">
        <v>129</v>
      </c>
      <c r="Q48" s="105"/>
      <c r="R48" s="105"/>
      <c r="S48" s="105"/>
      <c r="T48" s="105"/>
      <c r="U48" s="105"/>
      <c r="V48" s="105"/>
      <c r="W48" s="106"/>
      <c r="X48" s="28">
        <v>197</v>
      </c>
      <c r="Y48" s="107"/>
      <c r="Z48" s="108"/>
      <c r="AA48" s="108"/>
      <c r="AB48" s="108"/>
      <c r="AC48" s="109"/>
    </row>
    <row r="49" spans="2:29" ht="15" customHeight="1">
      <c r="B49" s="110" t="s">
        <v>78</v>
      </c>
      <c r="C49" s="105"/>
      <c r="D49" s="105"/>
      <c r="E49" s="105"/>
      <c r="F49" s="105"/>
      <c r="G49" s="105"/>
      <c r="H49" s="105"/>
      <c r="I49" s="106"/>
      <c r="J49" s="28">
        <v>144</v>
      </c>
      <c r="K49" s="107"/>
      <c r="L49" s="108"/>
      <c r="M49" s="108"/>
      <c r="N49" s="108"/>
      <c r="O49" s="108"/>
      <c r="P49" s="105" t="s">
        <v>130</v>
      </c>
      <c r="Q49" s="105"/>
      <c r="R49" s="105"/>
      <c r="S49" s="105"/>
      <c r="T49" s="105"/>
      <c r="U49" s="105"/>
      <c r="V49" s="105"/>
      <c r="W49" s="106"/>
      <c r="X49" s="28">
        <v>198</v>
      </c>
      <c r="Y49" s="107"/>
      <c r="Z49" s="108"/>
      <c r="AA49" s="108"/>
      <c r="AB49" s="108"/>
      <c r="AC49" s="109"/>
    </row>
    <row r="50" spans="2:29" ht="15" customHeight="1">
      <c r="B50" s="110" t="s">
        <v>79</v>
      </c>
      <c r="C50" s="105"/>
      <c r="D50" s="105"/>
      <c r="E50" s="105"/>
      <c r="F50" s="105"/>
      <c r="G50" s="105"/>
      <c r="H50" s="105"/>
      <c r="I50" s="106"/>
      <c r="J50" s="28">
        <v>145</v>
      </c>
      <c r="K50" s="107"/>
      <c r="L50" s="108"/>
      <c r="M50" s="108"/>
      <c r="N50" s="108"/>
      <c r="O50" s="108"/>
      <c r="P50" s="100" t="s">
        <v>131</v>
      </c>
      <c r="Q50" s="100"/>
      <c r="R50" s="100"/>
      <c r="S50" s="100"/>
      <c r="T50" s="100"/>
      <c r="U50" s="100"/>
      <c r="V50" s="100"/>
      <c r="W50" s="101"/>
      <c r="X50" s="28">
        <v>199</v>
      </c>
      <c r="Y50" s="107"/>
      <c r="Z50" s="108"/>
      <c r="AA50" s="108"/>
      <c r="AB50" s="108"/>
      <c r="AC50" s="109"/>
    </row>
    <row r="51" spans="2:29" ht="15" customHeight="1">
      <c r="B51" s="111" t="s">
        <v>80</v>
      </c>
      <c r="C51" s="100"/>
      <c r="D51" s="100"/>
      <c r="E51" s="100"/>
      <c r="F51" s="100"/>
      <c r="G51" s="100"/>
      <c r="H51" s="100"/>
      <c r="I51" s="101"/>
      <c r="J51" s="28">
        <v>146</v>
      </c>
      <c r="K51" s="102">
        <f>SUM(K52:O54)</f>
        <v>0</v>
      </c>
      <c r="L51" s="103"/>
      <c r="M51" s="103"/>
      <c r="N51" s="103"/>
      <c r="O51" s="103"/>
      <c r="P51" s="100" t="s">
        <v>132</v>
      </c>
      <c r="Q51" s="100"/>
      <c r="R51" s="100"/>
      <c r="S51" s="100"/>
      <c r="T51" s="100"/>
      <c r="U51" s="100"/>
      <c r="V51" s="100"/>
      <c r="W51" s="101"/>
      <c r="X51" s="28">
        <v>200</v>
      </c>
      <c r="Y51" s="102">
        <f>SUM(Y52:AC55)</f>
        <v>0</v>
      </c>
      <c r="Z51" s="103"/>
      <c r="AA51" s="103"/>
      <c r="AB51" s="103"/>
      <c r="AC51" s="104"/>
    </row>
    <row r="52" spans="2:29" ht="15" customHeight="1">
      <c r="B52" s="110" t="s">
        <v>81</v>
      </c>
      <c r="C52" s="105"/>
      <c r="D52" s="105"/>
      <c r="E52" s="105"/>
      <c r="F52" s="105"/>
      <c r="G52" s="105"/>
      <c r="H52" s="105"/>
      <c r="I52" s="106"/>
      <c r="J52" s="28">
        <v>147</v>
      </c>
      <c r="K52" s="107"/>
      <c r="L52" s="108"/>
      <c r="M52" s="108"/>
      <c r="N52" s="108"/>
      <c r="O52" s="108"/>
      <c r="P52" s="105" t="s">
        <v>133</v>
      </c>
      <c r="Q52" s="105"/>
      <c r="R52" s="105"/>
      <c r="S52" s="105"/>
      <c r="T52" s="105"/>
      <c r="U52" s="105"/>
      <c r="V52" s="105"/>
      <c r="W52" s="106"/>
      <c r="X52" s="28">
        <v>201</v>
      </c>
      <c r="Y52" s="107"/>
      <c r="Z52" s="108"/>
      <c r="AA52" s="108"/>
      <c r="AB52" s="108"/>
      <c r="AC52" s="109"/>
    </row>
    <row r="53" spans="2:29" ht="15" customHeight="1">
      <c r="B53" s="110" t="s">
        <v>82</v>
      </c>
      <c r="C53" s="105"/>
      <c r="D53" s="105"/>
      <c r="E53" s="105"/>
      <c r="F53" s="105"/>
      <c r="G53" s="105"/>
      <c r="H53" s="105"/>
      <c r="I53" s="106"/>
      <c r="J53" s="28">
        <v>148</v>
      </c>
      <c r="K53" s="107"/>
      <c r="L53" s="108"/>
      <c r="M53" s="108"/>
      <c r="N53" s="108"/>
      <c r="O53" s="108"/>
      <c r="P53" s="105" t="s">
        <v>134</v>
      </c>
      <c r="Q53" s="105"/>
      <c r="R53" s="105"/>
      <c r="S53" s="105"/>
      <c r="T53" s="105"/>
      <c r="U53" s="105"/>
      <c r="V53" s="105"/>
      <c r="W53" s="106"/>
      <c r="X53" s="28">
        <v>202</v>
      </c>
      <c r="Y53" s="107"/>
      <c r="Z53" s="108"/>
      <c r="AA53" s="108"/>
      <c r="AB53" s="108"/>
      <c r="AC53" s="109"/>
    </row>
    <row r="54" spans="2:29" ht="15" customHeight="1">
      <c r="B54" s="110" t="s">
        <v>83</v>
      </c>
      <c r="C54" s="105"/>
      <c r="D54" s="105"/>
      <c r="E54" s="105"/>
      <c r="F54" s="105"/>
      <c r="G54" s="105"/>
      <c r="H54" s="105"/>
      <c r="I54" s="106"/>
      <c r="J54" s="28">
        <v>149</v>
      </c>
      <c r="K54" s="107"/>
      <c r="L54" s="108"/>
      <c r="M54" s="108"/>
      <c r="N54" s="108"/>
      <c r="O54" s="108"/>
      <c r="P54" s="105" t="s">
        <v>135</v>
      </c>
      <c r="Q54" s="105"/>
      <c r="R54" s="105"/>
      <c r="S54" s="105"/>
      <c r="T54" s="105"/>
      <c r="U54" s="105"/>
      <c r="V54" s="105"/>
      <c r="W54" s="106"/>
      <c r="X54" s="28">
        <v>203</v>
      </c>
      <c r="Y54" s="107"/>
      <c r="Z54" s="108"/>
      <c r="AA54" s="108"/>
      <c r="AB54" s="108"/>
      <c r="AC54" s="109"/>
    </row>
    <row r="55" spans="2:29" ht="15" customHeight="1">
      <c r="B55" s="111" t="s">
        <v>85</v>
      </c>
      <c r="C55" s="100"/>
      <c r="D55" s="100"/>
      <c r="E55" s="100"/>
      <c r="F55" s="100"/>
      <c r="G55" s="100"/>
      <c r="H55" s="100"/>
      <c r="I55" s="101"/>
      <c r="J55" s="28">
        <v>150</v>
      </c>
      <c r="K55" s="107"/>
      <c r="L55" s="108"/>
      <c r="M55" s="108"/>
      <c r="N55" s="108"/>
      <c r="O55" s="108"/>
      <c r="P55" s="105" t="s">
        <v>136</v>
      </c>
      <c r="Q55" s="105"/>
      <c r="R55" s="105"/>
      <c r="S55" s="105"/>
      <c r="T55" s="105"/>
      <c r="U55" s="105"/>
      <c r="V55" s="105"/>
      <c r="W55" s="106"/>
      <c r="X55" s="28">
        <v>204</v>
      </c>
      <c r="Y55" s="107"/>
      <c r="Z55" s="108"/>
      <c r="AA55" s="108"/>
      <c r="AB55" s="108"/>
      <c r="AC55" s="109"/>
    </row>
    <row r="56" spans="2:29" ht="15" customHeight="1">
      <c r="B56" s="111" t="s">
        <v>86</v>
      </c>
      <c r="C56" s="100"/>
      <c r="D56" s="100"/>
      <c r="E56" s="100"/>
      <c r="F56" s="100"/>
      <c r="G56" s="100"/>
      <c r="H56" s="100"/>
      <c r="I56" s="101"/>
      <c r="J56" s="28">
        <v>151</v>
      </c>
      <c r="K56" s="102">
        <f>SUM(K57:O60)</f>
        <v>0</v>
      </c>
      <c r="L56" s="103"/>
      <c r="M56" s="103"/>
      <c r="N56" s="103"/>
      <c r="O56" s="103"/>
      <c r="P56" s="100" t="s">
        <v>137</v>
      </c>
      <c r="Q56" s="100"/>
      <c r="R56" s="100"/>
      <c r="S56" s="100"/>
      <c r="T56" s="100"/>
      <c r="U56" s="100"/>
      <c r="V56" s="100"/>
      <c r="W56" s="101"/>
      <c r="X56" s="28">
        <v>205</v>
      </c>
      <c r="Y56" s="107"/>
      <c r="Z56" s="108"/>
      <c r="AA56" s="108"/>
      <c r="AB56" s="108"/>
      <c r="AC56" s="109"/>
    </row>
    <row r="57" spans="2:29" ht="15" customHeight="1">
      <c r="B57" s="110" t="s">
        <v>87</v>
      </c>
      <c r="C57" s="105"/>
      <c r="D57" s="105"/>
      <c r="E57" s="105"/>
      <c r="F57" s="105"/>
      <c r="G57" s="105"/>
      <c r="H57" s="105"/>
      <c r="I57" s="106"/>
      <c r="J57" s="28">
        <v>152</v>
      </c>
      <c r="K57" s="107"/>
      <c r="L57" s="108"/>
      <c r="M57" s="108"/>
      <c r="N57" s="108"/>
      <c r="O57" s="108"/>
      <c r="P57" s="100" t="s">
        <v>138</v>
      </c>
      <c r="Q57" s="100"/>
      <c r="R57" s="100"/>
      <c r="S57" s="100"/>
      <c r="T57" s="100"/>
      <c r="U57" s="100"/>
      <c r="V57" s="100"/>
      <c r="W57" s="101"/>
      <c r="X57" s="28">
        <v>206</v>
      </c>
      <c r="Y57" s="107"/>
      <c r="Z57" s="108"/>
      <c r="AA57" s="108"/>
      <c r="AB57" s="108"/>
      <c r="AC57" s="109"/>
    </row>
    <row r="58" spans="2:29" ht="15" customHeight="1">
      <c r="B58" s="110" t="s">
        <v>88</v>
      </c>
      <c r="C58" s="105"/>
      <c r="D58" s="105"/>
      <c r="E58" s="105"/>
      <c r="F58" s="105"/>
      <c r="G58" s="105"/>
      <c r="H58" s="105"/>
      <c r="I58" s="106"/>
      <c r="J58" s="28">
        <v>153</v>
      </c>
      <c r="K58" s="107"/>
      <c r="L58" s="108"/>
      <c r="M58" s="108"/>
      <c r="N58" s="108"/>
      <c r="O58" s="108"/>
      <c r="P58" s="100" t="s">
        <v>139</v>
      </c>
      <c r="Q58" s="100"/>
      <c r="R58" s="100"/>
      <c r="S58" s="100"/>
      <c r="T58" s="100"/>
      <c r="U58" s="100"/>
      <c r="V58" s="100"/>
      <c r="W58" s="101"/>
      <c r="X58" s="28">
        <v>207</v>
      </c>
      <c r="Y58" s="107"/>
      <c r="Z58" s="108"/>
      <c r="AA58" s="108"/>
      <c r="AB58" s="108"/>
      <c r="AC58" s="109"/>
    </row>
    <row r="59" spans="2:29" ht="15" customHeight="1">
      <c r="B59" s="110" t="s">
        <v>89</v>
      </c>
      <c r="C59" s="105"/>
      <c r="D59" s="105"/>
      <c r="E59" s="105"/>
      <c r="F59" s="105"/>
      <c r="G59" s="105"/>
      <c r="H59" s="105"/>
      <c r="I59" s="106"/>
      <c r="J59" s="28">
        <v>154</v>
      </c>
      <c r="K59" s="107"/>
      <c r="L59" s="108"/>
      <c r="M59" s="108"/>
      <c r="N59" s="108"/>
      <c r="O59" s="108"/>
      <c r="P59" s="131" t="s">
        <v>208</v>
      </c>
      <c r="Q59" s="132"/>
      <c r="R59" s="132"/>
      <c r="S59" s="132"/>
      <c r="T59" s="132"/>
      <c r="U59" s="132"/>
      <c r="V59" s="132"/>
      <c r="W59" s="133"/>
      <c r="X59" s="28">
        <v>208</v>
      </c>
      <c r="Y59" s="107"/>
      <c r="Z59" s="108"/>
      <c r="AA59" s="108"/>
      <c r="AB59" s="108"/>
      <c r="AC59" s="109"/>
    </row>
    <row r="60" spans="2:29" ht="15" customHeight="1">
      <c r="B60" s="110" t="s">
        <v>90</v>
      </c>
      <c r="C60" s="105"/>
      <c r="D60" s="105"/>
      <c r="E60" s="105"/>
      <c r="F60" s="105"/>
      <c r="G60" s="105"/>
      <c r="H60" s="105"/>
      <c r="I60" s="106"/>
      <c r="J60" s="28">
        <v>155</v>
      </c>
      <c r="K60" s="107"/>
      <c r="L60" s="108"/>
      <c r="M60" s="108"/>
      <c r="N60" s="108"/>
      <c r="O60" s="108"/>
      <c r="P60" s="100" t="s">
        <v>140</v>
      </c>
      <c r="Q60" s="100"/>
      <c r="R60" s="100"/>
      <c r="S60" s="100"/>
      <c r="T60" s="100"/>
      <c r="U60" s="100"/>
      <c r="V60" s="100"/>
      <c r="W60" s="101"/>
      <c r="X60" s="28">
        <v>209</v>
      </c>
      <c r="Y60" s="107"/>
      <c r="Z60" s="108"/>
      <c r="AA60" s="108"/>
      <c r="AB60" s="108"/>
      <c r="AC60" s="109"/>
    </row>
    <row r="61" spans="2:29" ht="15" customHeight="1">
      <c r="B61" s="111" t="s">
        <v>91</v>
      </c>
      <c r="C61" s="100"/>
      <c r="D61" s="100"/>
      <c r="E61" s="100"/>
      <c r="F61" s="100"/>
      <c r="G61" s="100"/>
      <c r="H61" s="100"/>
      <c r="I61" s="101"/>
      <c r="J61" s="28">
        <v>156</v>
      </c>
      <c r="K61" s="107"/>
      <c r="L61" s="108"/>
      <c r="M61" s="108"/>
      <c r="N61" s="108"/>
      <c r="O61" s="108"/>
      <c r="P61" s="100" t="s">
        <v>141</v>
      </c>
      <c r="Q61" s="100"/>
      <c r="R61" s="100"/>
      <c r="S61" s="100"/>
      <c r="T61" s="100"/>
      <c r="U61" s="100"/>
      <c r="V61" s="100"/>
      <c r="W61" s="101"/>
      <c r="X61" s="28">
        <v>210</v>
      </c>
      <c r="Y61" s="107"/>
      <c r="Z61" s="108"/>
      <c r="AA61" s="108"/>
      <c r="AB61" s="108"/>
      <c r="AC61" s="109"/>
    </row>
    <row r="62" spans="2:29" ht="15" customHeight="1">
      <c r="B62" s="111" t="s">
        <v>92</v>
      </c>
      <c r="C62" s="100"/>
      <c r="D62" s="100"/>
      <c r="E62" s="100"/>
      <c r="F62" s="100"/>
      <c r="G62" s="100"/>
      <c r="H62" s="100"/>
      <c r="I62" s="101"/>
      <c r="J62" s="28">
        <v>157</v>
      </c>
      <c r="K62" s="107"/>
      <c r="L62" s="108"/>
      <c r="M62" s="108"/>
      <c r="N62" s="108"/>
      <c r="O62" s="108"/>
      <c r="P62" s="100" t="s">
        <v>142</v>
      </c>
      <c r="Q62" s="100"/>
      <c r="R62" s="100"/>
      <c r="S62" s="100"/>
      <c r="T62" s="100"/>
      <c r="U62" s="100"/>
      <c r="V62" s="100"/>
      <c r="W62" s="101"/>
      <c r="X62" s="28">
        <v>211</v>
      </c>
      <c r="Y62" s="107"/>
      <c r="Z62" s="108"/>
      <c r="AA62" s="108"/>
      <c r="AB62" s="108"/>
      <c r="AC62" s="109"/>
    </row>
    <row r="63" spans="2:29" ht="15" customHeight="1">
      <c r="B63" s="111" t="s">
        <v>93</v>
      </c>
      <c r="C63" s="100"/>
      <c r="D63" s="100"/>
      <c r="E63" s="100"/>
      <c r="F63" s="100"/>
      <c r="G63" s="100"/>
      <c r="H63" s="100"/>
      <c r="I63" s="101"/>
      <c r="J63" s="28">
        <v>158</v>
      </c>
      <c r="K63" s="107"/>
      <c r="L63" s="108"/>
      <c r="M63" s="108"/>
      <c r="N63" s="108"/>
      <c r="O63" s="108"/>
      <c r="P63" s="134" t="s">
        <v>212</v>
      </c>
      <c r="Q63" s="134"/>
      <c r="R63" s="134"/>
      <c r="S63" s="134"/>
      <c r="T63" s="134"/>
      <c r="U63" s="134"/>
      <c r="V63" s="134"/>
      <c r="W63" s="135"/>
      <c r="X63" s="28">
        <v>212</v>
      </c>
      <c r="Y63" s="107"/>
      <c r="Z63" s="108"/>
      <c r="AA63" s="108"/>
      <c r="AB63" s="108"/>
      <c r="AC63" s="109"/>
    </row>
    <row r="64" spans="2:29" ht="15" customHeight="1">
      <c r="B64" s="111" t="s">
        <v>94</v>
      </c>
      <c r="C64" s="100"/>
      <c r="D64" s="100"/>
      <c r="E64" s="100"/>
      <c r="F64" s="100"/>
      <c r="G64" s="100"/>
      <c r="H64" s="100"/>
      <c r="I64" s="101"/>
      <c r="J64" s="28">
        <v>159</v>
      </c>
      <c r="K64" s="107"/>
      <c r="L64" s="108"/>
      <c r="M64" s="108"/>
      <c r="N64" s="108"/>
      <c r="O64" s="108"/>
      <c r="P64" s="100" t="s">
        <v>98</v>
      </c>
      <c r="Q64" s="100"/>
      <c r="R64" s="100"/>
      <c r="S64" s="100"/>
      <c r="T64" s="100"/>
      <c r="U64" s="100"/>
      <c r="V64" s="100"/>
      <c r="W64" s="101"/>
      <c r="X64" s="31">
        <v>217</v>
      </c>
      <c r="Y64" s="102">
        <f>K34+K35-Y30</f>
        <v>1000000000</v>
      </c>
      <c r="Z64" s="103"/>
      <c r="AA64" s="103"/>
      <c r="AB64" s="103"/>
      <c r="AC64" s="104"/>
    </row>
    <row r="65" spans="2:29" ht="15" customHeight="1">
      <c r="B65" s="111" t="s">
        <v>95</v>
      </c>
      <c r="C65" s="100"/>
      <c r="D65" s="100"/>
      <c r="E65" s="100"/>
      <c r="F65" s="100"/>
      <c r="G65" s="100"/>
      <c r="H65" s="100"/>
      <c r="I65" s="101"/>
      <c r="J65" s="28">
        <v>160</v>
      </c>
      <c r="K65" s="107"/>
      <c r="L65" s="108"/>
      <c r="M65" s="108"/>
      <c r="N65" s="108"/>
      <c r="O65" s="108"/>
      <c r="P65" s="100" t="s">
        <v>99</v>
      </c>
      <c r="Q65" s="100"/>
      <c r="R65" s="100"/>
      <c r="S65" s="100"/>
      <c r="T65" s="100"/>
      <c r="U65" s="100"/>
      <c r="V65" s="100"/>
      <c r="W65" s="101"/>
      <c r="X65" s="31">
        <v>218</v>
      </c>
      <c r="Y65" s="107"/>
      <c r="Z65" s="108"/>
      <c r="AA65" s="108"/>
      <c r="AB65" s="108"/>
      <c r="AC65" s="109"/>
    </row>
    <row r="66" spans="2:29" ht="15" customHeight="1">
      <c r="B66" s="111" t="s">
        <v>96</v>
      </c>
      <c r="C66" s="100"/>
      <c r="D66" s="100"/>
      <c r="E66" s="100"/>
      <c r="F66" s="100"/>
      <c r="G66" s="100"/>
      <c r="H66" s="100"/>
      <c r="I66" s="101"/>
      <c r="J66" s="28">
        <v>161</v>
      </c>
      <c r="K66" s="107"/>
      <c r="L66" s="108"/>
      <c r="M66" s="108"/>
      <c r="N66" s="108"/>
      <c r="O66" s="108"/>
      <c r="P66" s="100" t="s">
        <v>100</v>
      </c>
      <c r="Q66" s="100"/>
      <c r="R66" s="100"/>
      <c r="S66" s="100"/>
      <c r="T66" s="100"/>
      <c r="U66" s="100"/>
      <c r="V66" s="100"/>
      <c r="W66" s="101"/>
      <c r="X66" s="31">
        <v>219</v>
      </c>
      <c r="Y66" s="102">
        <f>Y64-Y65</f>
        <v>1000000000</v>
      </c>
      <c r="Z66" s="103"/>
      <c r="AA66" s="103"/>
      <c r="AB66" s="103"/>
      <c r="AC66" s="104"/>
    </row>
    <row r="67" spans="2:29" ht="15" customHeight="1">
      <c r="B67" s="111" t="s">
        <v>97</v>
      </c>
      <c r="C67" s="100"/>
      <c r="D67" s="100"/>
      <c r="E67" s="100"/>
      <c r="F67" s="100"/>
      <c r="G67" s="100"/>
      <c r="H67" s="100"/>
      <c r="I67" s="101"/>
      <c r="J67" s="28">
        <v>162</v>
      </c>
      <c r="K67" s="107"/>
      <c r="L67" s="108"/>
      <c r="M67" s="108"/>
      <c r="N67" s="108"/>
      <c r="O67" s="108"/>
      <c r="P67" s="53"/>
      <c r="Q67" s="53"/>
      <c r="R67" s="53"/>
      <c r="S67" s="53"/>
      <c r="T67" s="53"/>
      <c r="U67" s="53"/>
      <c r="V67" s="53"/>
      <c r="W67" s="53"/>
      <c r="X67" s="32"/>
      <c r="Y67" s="108"/>
      <c r="Z67" s="108"/>
      <c r="AA67" s="108"/>
      <c r="AB67" s="108"/>
      <c r="AC67" s="109"/>
    </row>
    <row r="68" spans="2:29" ht="15" customHeight="1">
      <c r="B68" s="136" t="s">
        <v>101</v>
      </c>
      <c r="C68" s="137"/>
      <c r="D68" s="137"/>
      <c r="E68" s="137"/>
      <c r="F68" s="137"/>
      <c r="G68" s="137"/>
      <c r="H68" s="137"/>
      <c r="I68" s="138"/>
      <c r="J68" s="29">
        <v>163</v>
      </c>
      <c r="K68" s="97"/>
      <c r="L68" s="98"/>
      <c r="M68" s="98"/>
      <c r="N68" s="98"/>
      <c r="O68" s="98"/>
      <c r="P68" s="139"/>
      <c r="Q68" s="139"/>
      <c r="R68" s="139"/>
      <c r="S68" s="139"/>
      <c r="T68" s="139"/>
      <c r="U68" s="139"/>
      <c r="V68" s="139"/>
      <c r="W68" s="139"/>
      <c r="X68" s="25"/>
      <c r="Y68" s="98"/>
      <c r="Z68" s="98"/>
      <c r="AA68" s="98"/>
      <c r="AB68" s="98"/>
      <c r="AC68" s="99"/>
    </row>
    <row r="69" spans="2:29" ht="15" customHeight="1">
      <c r="AC69" s="20" t="s">
        <v>14</v>
      </c>
    </row>
    <row r="70" spans="2:29" ht="15" customHeight="1"/>
  </sheetData>
  <mergeCells count="221">
    <mergeCell ref="P67:W67"/>
    <mergeCell ref="Y67:AC67"/>
    <mergeCell ref="B66:I66"/>
    <mergeCell ref="K66:O66"/>
    <mergeCell ref="P66:W66"/>
    <mergeCell ref="Y66:AC66"/>
    <mergeCell ref="B68:I68"/>
    <mergeCell ref="K68:O68"/>
    <mergeCell ref="P68:W68"/>
    <mergeCell ref="Y68:AC68"/>
    <mergeCell ref="B67:I67"/>
    <mergeCell ref="K67:O67"/>
    <mergeCell ref="B64:I64"/>
    <mergeCell ref="K64:O64"/>
    <mergeCell ref="P64:W64"/>
    <mergeCell ref="Y64:AC64"/>
    <mergeCell ref="B65:I65"/>
    <mergeCell ref="K65:O65"/>
    <mergeCell ref="P65:W65"/>
    <mergeCell ref="Y65:AC65"/>
    <mergeCell ref="B62:I62"/>
    <mergeCell ref="K62:O62"/>
    <mergeCell ref="P62:W62"/>
    <mergeCell ref="Y62:AC62"/>
    <mergeCell ref="B63:I63"/>
    <mergeCell ref="K63:O63"/>
    <mergeCell ref="P63:W63"/>
    <mergeCell ref="Y63:AC63"/>
    <mergeCell ref="B61:I61"/>
    <mergeCell ref="K61:O61"/>
    <mergeCell ref="P61:W61"/>
    <mergeCell ref="Y61:AC61"/>
    <mergeCell ref="B58:I58"/>
    <mergeCell ref="K58:O58"/>
    <mergeCell ref="P58:W58"/>
    <mergeCell ref="Y58:AC58"/>
    <mergeCell ref="B59:I59"/>
    <mergeCell ref="K59:O59"/>
    <mergeCell ref="P59:W59"/>
    <mergeCell ref="Y59:AC59"/>
    <mergeCell ref="B57:I57"/>
    <mergeCell ref="K57:O57"/>
    <mergeCell ref="P57:W57"/>
    <mergeCell ref="Y57:AC57"/>
    <mergeCell ref="P55:W55"/>
    <mergeCell ref="Y55:AC55"/>
    <mergeCell ref="B56:I56"/>
    <mergeCell ref="K56:O56"/>
    <mergeCell ref="B60:I60"/>
    <mergeCell ref="K60:O60"/>
    <mergeCell ref="P60:W60"/>
    <mergeCell ref="Y60:AC60"/>
    <mergeCell ref="B39:I39"/>
    <mergeCell ref="K39:O39"/>
    <mergeCell ref="P39:W39"/>
    <mergeCell ref="Y39:AC39"/>
    <mergeCell ref="B40:I40"/>
    <mergeCell ref="K40:O40"/>
    <mergeCell ref="P40:W40"/>
    <mergeCell ref="Y40:AC40"/>
    <mergeCell ref="B38:I38"/>
    <mergeCell ref="K38:O38"/>
    <mergeCell ref="Y30:AC30"/>
    <mergeCell ref="P26:W26"/>
    <mergeCell ref="Y26:AC26"/>
    <mergeCell ref="B27:I27"/>
    <mergeCell ref="K27:O27"/>
    <mergeCell ref="P27:W27"/>
    <mergeCell ref="Y27:AC27"/>
    <mergeCell ref="P33:W33"/>
    <mergeCell ref="Y33:AC33"/>
    <mergeCell ref="Y31:AC31"/>
    <mergeCell ref="Y24:AC24"/>
    <mergeCell ref="B37:I37"/>
    <mergeCell ref="K37:O37"/>
    <mergeCell ref="P37:W37"/>
    <mergeCell ref="Y37:AC37"/>
    <mergeCell ref="P25:W25"/>
    <mergeCell ref="Y25:AC25"/>
    <mergeCell ref="B28:I28"/>
    <mergeCell ref="K28:O28"/>
    <mergeCell ref="P28:W28"/>
    <mergeCell ref="Y28:AC28"/>
    <mergeCell ref="B25:I25"/>
    <mergeCell ref="K25:O25"/>
    <mergeCell ref="B26:I26"/>
    <mergeCell ref="K26:O26"/>
    <mergeCell ref="B31:I31"/>
    <mergeCell ref="K31:O31"/>
    <mergeCell ref="B29:I29"/>
    <mergeCell ref="K29:O29"/>
    <mergeCell ref="P29:W29"/>
    <mergeCell ref="Y29:AC29"/>
    <mergeCell ref="B30:I30"/>
    <mergeCell ref="K30:O30"/>
    <mergeCell ref="P30:W30"/>
    <mergeCell ref="B5:AC5"/>
    <mergeCell ref="C7:K7"/>
    <mergeCell ref="C8:K8"/>
    <mergeCell ref="C9:K9"/>
    <mergeCell ref="C10:K10"/>
    <mergeCell ref="B12:AC12"/>
    <mergeCell ref="M7:U7"/>
    <mergeCell ref="M8:U8"/>
    <mergeCell ref="B23:I23"/>
    <mergeCell ref="K23:O23"/>
    <mergeCell ref="P23:W23"/>
    <mergeCell ref="Y23:AC23"/>
    <mergeCell ref="P18:W18"/>
    <mergeCell ref="Y18:AC18"/>
    <mergeCell ref="X15:AC15"/>
    <mergeCell ref="B16:F16"/>
    <mergeCell ref="G16:H16"/>
    <mergeCell ref="T16:W16"/>
    <mergeCell ref="X16:AC16"/>
    <mergeCell ref="B15:F15"/>
    <mergeCell ref="G15:H15"/>
    <mergeCell ref="I15:S16"/>
    <mergeCell ref="B18:I18"/>
    <mergeCell ref="K18:O18"/>
    <mergeCell ref="T15:W15"/>
    <mergeCell ref="P22:W22"/>
    <mergeCell ref="Y22:AC22"/>
    <mergeCell ref="P19:W19"/>
    <mergeCell ref="Y19:AC19"/>
    <mergeCell ref="P20:W20"/>
    <mergeCell ref="Y20:AC20"/>
    <mergeCell ref="P21:W21"/>
    <mergeCell ref="Y21:AC21"/>
    <mergeCell ref="B22:I22"/>
    <mergeCell ref="K22:O22"/>
    <mergeCell ref="B19:I19"/>
    <mergeCell ref="K19:O19"/>
    <mergeCell ref="B20:I20"/>
    <mergeCell ref="K20:O20"/>
    <mergeCell ref="B21:I21"/>
    <mergeCell ref="K21:O21"/>
    <mergeCell ref="P31:W31"/>
    <mergeCell ref="B24:I24"/>
    <mergeCell ref="K24:O24"/>
    <mergeCell ref="P24:W24"/>
    <mergeCell ref="B34:I34"/>
    <mergeCell ref="K34:O34"/>
    <mergeCell ref="P34:W34"/>
    <mergeCell ref="Y34:AC34"/>
    <mergeCell ref="B32:I32"/>
    <mergeCell ref="K32:O32"/>
    <mergeCell ref="B41:I41"/>
    <mergeCell ref="K41:O41"/>
    <mergeCell ref="P41:W41"/>
    <mergeCell ref="Y41:AC41"/>
    <mergeCell ref="B35:I35"/>
    <mergeCell ref="K35:O35"/>
    <mergeCell ref="P35:W35"/>
    <mergeCell ref="Y35:AC35"/>
    <mergeCell ref="B36:I36"/>
    <mergeCell ref="K36:O36"/>
    <mergeCell ref="P36:W36"/>
    <mergeCell ref="Y36:AC36"/>
    <mergeCell ref="P32:W32"/>
    <mergeCell ref="Y32:AC32"/>
    <mergeCell ref="B33:I33"/>
    <mergeCell ref="K33:O33"/>
    <mergeCell ref="P38:W38"/>
    <mergeCell ref="Y38:AC38"/>
    <mergeCell ref="B44:I44"/>
    <mergeCell ref="K44:O44"/>
    <mergeCell ref="P44:W44"/>
    <mergeCell ref="Y44:AC44"/>
    <mergeCell ref="B42:I42"/>
    <mergeCell ref="K42:O42"/>
    <mergeCell ref="B45:I45"/>
    <mergeCell ref="K45:O45"/>
    <mergeCell ref="P45:W45"/>
    <mergeCell ref="Y45:AC45"/>
    <mergeCell ref="P42:W42"/>
    <mergeCell ref="Y42:AC42"/>
    <mergeCell ref="B43:I43"/>
    <mergeCell ref="K43:O43"/>
    <mergeCell ref="P43:W43"/>
    <mergeCell ref="Y43:AC43"/>
    <mergeCell ref="B49:I49"/>
    <mergeCell ref="K49:O49"/>
    <mergeCell ref="B50:I50"/>
    <mergeCell ref="K50:O50"/>
    <mergeCell ref="P50:W50"/>
    <mergeCell ref="B46:I46"/>
    <mergeCell ref="K46:O46"/>
    <mergeCell ref="P46:W46"/>
    <mergeCell ref="Y46:AC46"/>
    <mergeCell ref="B47:I47"/>
    <mergeCell ref="K47:O47"/>
    <mergeCell ref="P47:W47"/>
    <mergeCell ref="Y47:AC47"/>
    <mergeCell ref="P49:W49"/>
    <mergeCell ref="Y49:AC49"/>
    <mergeCell ref="B48:I48"/>
    <mergeCell ref="K48:O48"/>
    <mergeCell ref="P48:W48"/>
    <mergeCell ref="Y48:AC48"/>
    <mergeCell ref="Y50:AC50"/>
    <mergeCell ref="P51:W51"/>
    <mergeCell ref="Y51:AC51"/>
    <mergeCell ref="P52:W52"/>
    <mergeCell ref="Y52:AC52"/>
    <mergeCell ref="P56:W56"/>
    <mergeCell ref="Y56:AC56"/>
    <mergeCell ref="B53:I53"/>
    <mergeCell ref="K53:O53"/>
    <mergeCell ref="B55:I55"/>
    <mergeCell ref="K55:O55"/>
    <mergeCell ref="B54:I54"/>
    <mergeCell ref="K54:O54"/>
    <mergeCell ref="P53:W53"/>
    <mergeCell ref="Y53:AC53"/>
    <mergeCell ref="B52:I52"/>
    <mergeCell ref="K52:O52"/>
    <mergeCell ref="B51:I51"/>
    <mergeCell ref="K51:O51"/>
    <mergeCell ref="P54:W54"/>
    <mergeCell ref="Y54:AC54"/>
  </mergeCells>
  <phoneticPr fontId="3" type="noConversion"/>
  <hyperlinks>
    <hyperlink ref="C7:L7" r:id="rId1" tooltip="법인세법시행규칙 별지 제3호의3(3)" display="부속명세서" xr:uid="{00000000-0004-0000-0100-000000000000}"/>
    <hyperlink ref="M7:U7" r:id="rId2" tooltip="법인세법시행규칙 별지 제3호의3(4)" display="이익잉여금처분계산서" xr:uid="{00000000-0004-0000-0100-000001000000}"/>
    <hyperlink ref="C8:K8" r:id="rId3" tooltip="법인세법시행규칙 별지 제3호" display="법인세 과세표준 및 세액조정계산서" xr:uid="{00000000-0004-0000-0100-000002000000}"/>
    <hyperlink ref="M8:U8" r:id="rId4" tooltip="법인세법시행규칙 별지 제4호" display="최저한세조정계산서" xr:uid="{00000000-0004-0000-0100-000003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6" orientation="portrait" blackAndWhite="1" r:id="rId5"/>
  <headerFooter alignWithMargins="0"/>
  <drawing r:id="rId6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2</vt:i4>
      </vt:variant>
    </vt:vector>
  </HeadingPairs>
  <TitlesOfParts>
    <vt:vector size="4" baseType="lpstr">
      <vt:lpstr>3의3(1)1쪽</vt:lpstr>
      <vt:lpstr>3의3(1)2쪽</vt:lpstr>
      <vt:lpstr>'3의3(1)1쪽'!Print_Area</vt:lpstr>
      <vt:lpstr>'3의3(1)2쪽'!Print_Area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2014-02-27T01:53:02Z</cp:lastPrinted>
  <dcterms:created xsi:type="dcterms:W3CDTF">2006-07-21T07:00:55Z</dcterms:created>
  <dcterms:modified xsi:type="dcterms:W3CDTF">2022-02-16T11:59:28Z</dcterms:modified>
</cp:coreProperties>
</file>