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47(을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'47(을)'!$B$14:$AA$43</definedName>
  </definedNames>
  <calcPr calcId="152511"/>
</workbook>
</file>

<file path=xl/calcChain.xml><?xml version="1.0" encoding="utf-8"?>
<calcChain xmlns="http://schemas.openxmlformats.org/spreadsheetml/2006/main">
  <c r="M40" i="1" l="1"/>
  <c r="H40" i="1"/>
  <c r="R39" i="1"/>
  <c r="M39" i="1"/>
  <c r="H39" i="1"/>
  <c r="X36" i="1"/>
  <c r="T36" i="1"/>
  <c r="P36" i="1"/>
  <c r="G36" i="1"/>
  <c r="B36" i="1"/>
  <c r="X32" i="1"/>
  <c r="T32" i="1"/>
  <c r="P32" i="1"/>
  <c r="L32" i="1"/>
  <c r="H32" i="1"/>
  <c r="X31" i="1"/>
  <c r="T31" i="1"/>
  <c r="P31" i="1"/>
  <c r="L31" i="1"/>
  <c r="H31" i="1"/>
  <c r="X30" i="1"/>
  <c r="T30" i="1"/>
  <c r="P30" i="1"/>
  <c r="L30" i="1"/>
  <c r="H30" i="1"/>
  <c r="J26" i="1"/>
  <c r="G26" i="1"/>
  <c r="J25" i="1"/>
  <c r="G25" i="1"/>
  <c r="J24" i="1"/>
  <c r="G24" i="1"/>
  <c r="J23" i="1"/>
  <c r="G23" i="1"/>
  <c r="J22" i="1"/>
  <c r="G22" i="1"/>
  <c r="J21" i="1"/>
  <c r="G21" i="1"/>
  <c r="X16" i="1"/>
  <c r="X15" i="1"/>
  <c r="E15" i="1"/>
  <c r="AD26" i="1" l="1"/>
  <c r="AD25" i="1"/>
  <c r="AC26" i="1"/>
  <c r="AC25" i="1"/>
  <c r="AD22" i="1"/>
  <c r="AD23" i="1"/>
  <c r="AD24" i="1"/>
  <c r="AD21" i="1"/>
  <c r="AC22" i="1"/>
  <c r="AC23" i="1"/>
  <c r="AC24" i="1"/>
  <c r="AC21" i="1"/>
  <c r="H41" i="1"/>
  <c r="W39" i="1"/>
  <c r="W40" i="1"/>
  <c r="R41" i="1"/>
  <c r="M41" i="1"/>
  <c r="L36" i="1"/>
  <c r="X27" i="1"/>
  <c r="T27" i="1"/>
  <c r="Q27" i="1"/>
  <c r="M27" i="1"/>
  <c r="W41" i="1" l="1"/>
</calcChain>
</file>

<file path=xl/comments1.xml><?xml version="1.0" encoding="utf-8"?>
<comments xmlns="http://schemas.openxmlformats.org/spreadsheetml/2006/main">
  <authors>
    <author>이병진</author>
  </authors>
  <commentList>
    <comment ref="G19" authorId="0" shapeId="0">
      <text>
        <r>
          <rPr>
            <sz val="9"/>
            <color indexed="81"/>
            <rFont val="굴림"/>
            <family val="3"/>
            <charset val="129"/>
          </rPr>
          <t>② 신고방법 및 ③ 평가방법은 [별지 39호 서식]의 ③ 신고방법 및 ④ 평가방법을 자산별로 적습니다.</t>
        </r>
      </text>
    </comment>
    <comment ref="J19" authorId="0" shapeId="0">
      <text>
        <r>
          <rPr>
            <sz val="9"/>
            <color indexed="81"/>
            <rFont val="굴림"/>
            <family val="3"/>
            <charset val="129"/>
          </rPr>
          <t>② 신고방법 및 ③ 평가방법은 [별지 39호 서식]의 ③ 신고방법 및 ④ 평가방법을 자산별로 적습니다.</t>
        </r>
      </text>
    </comment>
    <comment ref="M19" authorId="0" shapeId="0">
      <text>
        <r>
          <rPr>
            <sz val="9"/>
            <color indexed="81"/>
            <rFont val="굴림"/>
            <family val="3"/>
            <charset val="129"/>
          </rPr>
          <t xml:space="preserve">④ 회사계산금액, ⑤ 신고방법, ⑥ 선입선출법과 ⑦ 조정액은 [별지 39호 서식]의 ⑬ 회사계산금액, ⑮ 신고방법금액,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선입선출법금액과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조정액의 자산별 합계금액을 적습니다.</t>
        </r>
      </text>
    </comment>
    <comment ref="X19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&lt;18&gt;조정액의 자산별 합계금액을 적습니다.</t>
        </r>
      </text>
    </comment>
    <comment ref="Q20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⑮신고방법금액의 자산별 합계금액을 적습니다.</t>
        </r>
      </text>
    </comment>
    <comment ref="T20" authorId="0" shapeId="0">
      <text>
        <r>
          <rPr>
            <sz val="9"/>
            <color indexed="81"/>
            <rFont val="굴림"/>
            <family val="3"/>
            <charset val="129"/>
          </rPr>
          <t>[별지 39호 서식]의 &lt;17&gt;선입선출법금액의 자산별 합계금액을 적습니다.</t>
        </r>
      </text>
    </comment>
    <comment ref="B27" authorId="0" shapeId="0">
      <text>
        <r>
          <rPr>
            <sz val="9"/>
            <color indexed="81"/>
            <rFont val="굴림"/>
            <family val="3"/>
            <charset val="129"/>
          </rPr>
          <t xml:space="preserve"> 합계란은 [별지 39호 서식]의 ⑬ 회사계산금액, ⑮ 신고방법금액,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선입선출법금액 및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조정액의 계란과 일치해야 합니다.</t>
        </r>
      </text>
    </comment>
    <comment ref="H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①보조금수령액ㆍ⑩공사부담금가액ㆍ&lt;21&gt;보험차익의 계란의 금액을 적습니다.</t>
        </r>
      </text>
    </comment>
    <comment ref="L29" authorId="0" shapeId="0">
      <text>
        <r>
          <rPr>
            <sz val="9"/>
            <color indexed="81"/>
            <rFont val="굴림"/>
            <family val="3"/>
            <charset val="129"/>
          </rPr>
          <t xml:space="preserve">⑩취득고정자산가액은 [별지 35호서식]의 ⑥해당 자산에 소요되는 국고보조금등ㆍ⑮공사부담금으로 취득 또는 교부받은 고정자산가액 계ㆍ26.대체자산에 소요되는 보험차익의 계란의 금액을 적습니다.
</t>
        </r>
      </text>
    </comment>
    <comment ref="P29" authorId="0" shapeId="0">
      <text>
        <r>
          <rPr>
            <sz val="9"/>
            <color indexed="81"/>
            <rFont val="굴림"/>
            <family val="3"/>
            <charset val="129"/>
          </rPr>
          <t>⑪회사손금계상액 및 ⑫한도초과액은 [별지 35호서식]의 ⑧ㆍ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>ㆍ28.의 회사계상액 및 ⑨ㆍ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ㆍ29.의 한도초과액 란의 해당금액을 각각 적습니다.
</t>
        </r>
      </text>
    </comment>
    <comment ref="T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⑨ㆍ&lt;18&gt;ㆍ&lt;29&gt;의 한도초과액란의 해당 금액을 각각 적습니다.</t>
        </r>
      </text>
    </comment>
    <comment ref="X29" authorId="0" shapeId="0">
      <text>
        <r>
          <rPr>
            <sz val="9"/>
            <color indexed="81"/>
            <rFont val="굴림"/>
            <family val="3"/>
            <charset val="129"/>
          </rPr>
          <t>[별지 35호 서식]의 &lt;37&gt;익금산입액란의 해당금액을 각각 적습니다.</t>
        </r>
      </text>
    </comment>
    <comment ref="P34" authorId="0" shapeId="0">
      <text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>인정이자는 [별지 19호서식(갑)]의 인정이자(</t>
        </r>
        <r>
          <rPr>
            <sz val="9"/>
            <color indexed="10"/>
            <rFont val="굴림"/>
            <family val="3"/>
            <charset val="129"/>
          </rPr>
          <t>⑤+⑮</t>
        </r>
        <r>
          <rPr>
            <sz val="9"/>
            <color indexed="81"/>
            <rFont val="굴림"/>
            <family val="3"/>
            <charset val="129"/>
          </rPr>
          <t>)의 금액을 적습니다.</t>
        </r>
      </text>
    </comment>
    <comment ref="T34" authorId="0" shapeId="0">
      <text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>회사계상액은 [별지 19호서식(갑)]의 회사계상액(</t>
        </r>
        <r>
          <rPr>
            <sz val="9"/>
            <color indexed="10"/>
            <rFont val="굴림"/>
            <family val="3"/>
            <charset val="129"/>
          </rPr>
          <t>⑥+16.</t>
        </r>
        <r>
          <rPr>
            <sz val="9"/>
            <color indexed="81"/>
            <rFont val="굴림"/>
            <family val="3"/>
            <charset val="129"/>
          </rPr>
          <t>)란의 금액을 적습니다.</t>
        </r>
      </text>
    </comment>
    <comment ref="X34" authorId="0" shapeId="0">
      <text>
        <r>
          <rPr>
            <sz val="9"/>
            <color indexed="81"/>
            <rFont val="굴림"/>
            <family val="3"/>
            <charset val="129"/>
          </rPr>
          <t xml:space="preserve">조정액란은 [별지 19호서식(갑)]의 </t>
        </r>
        <r>
          <rPr>
            <sz val="9"/>
            <color indexed="10"/>
            <rFont val="굴림"/>
            <family val="3"/>
            <charset val="129"/>
          </rPr>
          <t>조정액(⑨+19.)란</t>
        </r>
        <r>
          <rPr>
            <sz val="9"/>
            <color indexed="81"/>
            <rFont val="굴림"/>
            <family val="3"/>
            <charset val="129"/>
          </rPr>
          <t xml:space="preserve">의 금액을 적습니다.
</t>
        </r>
      </text>
    </comment>
    <comment ref="B35" authorId="0" shapeId="0">
      <text>
        <r>
          <rPr>
            <sz val="9"/>
            <color indexed="81"/>
            <rFont val="굴림"/>
            <family val="3"/>
            <charset val="129"/>
          </rPr>
          <t>⑭가지급금은 [별지 19호서식(갑)]의 가지급금적수(</t>
        </r>
        <r>
          <rPr>
            <sz val="9"/>
            <color indexed="10"/>
            <rFont val="굴림"/>
            <family val="3"/>
            <charset val="129"/>
          </rPr>
          <t>②+⑪</t>
        </r>
        <r>
          <rPr>
            <sz val="9"/>
            <color indexed="81"/>
            <rFont val="굴림"/>
            <family val="3"/>
            <charset val="129"/>
          </rPr>
          <t>)의 계란의 금액을 적습니다.</t>
        </r>
      </text>
    </comment>
    <comment ref="G35" authorId="0" shapeId="0">
      <text>
        <r>
          <rPr>
            <sz val="9"/>
            <color indexed="81"/>
            <rFont val="굴림"/>
            <family val="3"/>
            <charset val="129"/>
          </rPr>
          <t>⑮가수금 적수란은 [별지 19호서식(갑)]의 가수금적수(</t>
        </r>
        <r>
          <rPr>
            <sz val="9"/>
            <color indexed="10"/>
            <rFont val="굴림"/>
            <family val="3"/>
            <charset val="129"/>
          </rPr>
          <t>③+⑫</t>
        </r>
        <r>
          <rPr>
            <sz val="9"/>
            <color indexed="81"/>
            <rFont val="굴림"/>
            <family val="3"/>
            <charset val="129"/>
          </rPr>
          <t>)의 계란의 금액을 적습니다.</t>
        </r>
      </text>
    </comment>
    <comment ref="B37" authorId="0" shapeId="0">
      <text>
        <r>
          <rPr>
            <sz val="9"/>
            <color indexed="81"/>
            <rFont val="굴림"/>
            <family val="3"/>
            <charset val="129"/>
          </rPr>
          <t>21.건설자금이자․22.회사계상액․23.상각대상자산분․24.차감조정액은 [별지 25호서식]의 ①건설자금이자․②회사계상액․③상각대상자산분․④차감조정액의 해당란의 금액을 각각 적습니다.</t>
        </r>
      </text>
    </comment>
  </commentList>
</comments>
</file>

<file path=xl/sharedStrings.xml><?xml version="1.0" encoding="utf-8"?>
<sst xmlns="http://schemas.openxmlformats.org/spreadsheetml/2006/main" count="60" uniqueCount="60">
  <si>
    <t>(앞   쪽)</t>
    <phoneticPr fontId="2" type="noConversion"/>
  </si>
  <si>
    <t>1. 재고자산 · 유가증권 평가</t>
    <phoneticPr fontId="2" type="noConversion"/>
  </si>
  <si>
    <t>①자산별</t>
    <phoneticPr fontId="2" type="noConversion"/>
  </si>
  <si>
    <t>②
신고방법</t>
    <phoneticPr fontId="2" type="noConversion"/>
  </si>
  <si>
    <t>③
평가방법</t>
    <phoneticPr fontId="2" type="noConversion"/>
  </si>
  <si>
    <t>④
회사계산금액</t>
    <phoneticPr fontId="2" type="noConversion"/>
  </si>
  <si>
    <t>조정계산금액</t>
    <phoneticPr fontId="2" type="noConversion"/>
  </si>
  <si>
    <t>⑤신고방법</t>
    <phoneticPr fontId="2" type="noConversion"/>
  </si>
  <si>
    <t xml:space="preserve"> 101 제품및상품</t>
    <phoneticPr fontId="2" type="noConversion"/>
  </si>
  <si>
    <t xml:space="preserve"> 102 반제품및재공품</t>
    <phoneticPr fontId="2" type="noConversion"/>
  </si>
  <si>
    <t xml:space="preserve"> 103 원재료</t>
    <phoneticPr fontId="2" type="noConversion"/>
  </si>
  <si>
    <t xml:space="preserve"> 104 저장품</t>
    <phoneticPr fontId="2" type="noConversion"/>
  </si>
  <si>
    <t>유가
증권</t>
    <phoneticPr fontId="2" type="noConversion"/>
  </si>
  <si>
    <t xml:space="preserve"> 105 채권</t>
    <phoneticPr fontId="2" type="noConversion"/>
  </si>
  <si>
    <t xml:space="preserve"> 106 기타</t>
    <phoneticPr fontId="2" type="noConversion"/>
  </si>
  <si>
    <t xml:space="preserve"> 107 합계</t>
    <phoneticPr fontId="2" type="noConversion"/>
  </si>
  <si>
    <t>2. 국고보조금 등 · 공사부담금 · 보험차익 손금산입 조정</t>
    <phoneticPr fontId="2" type="noConversion"/>
  </si>
  <si>
    <t>⑧구분</t>
    <phoneticPr fontId="2" type="noConversion"/>
  </si>
  <si>
    <t>⑪회사
손금계상액</t>
    <phoneticPr fontId="2" type="noConversion"/>
  </si>
  <si>
    <t>⑫한도
초과액[⑪-⑩]</t>
    <phoneticPr fontId="2" type="noConversion"/>
  </si>
  <si>
    <t>⑬미사용분
익금산입액</t>
    <phoneticPr fontId="2" type="noConversion"/>
  </si>
  <si>
    <t xml:space="preserve"> 108 국고보조금 등</t>
    <phoneticPr fontId="2" type="noConversion"/>
  </si>
  <si>
    <t xml:space="preserve"> 109 공사부담금</t>
    <phoneticPr fontId="2" type="noConversion"/>
  </si>
  <si>
    <t xml:space="preserve"> 110 보험차익</t>
    <phoneticPr fontId="2" type="noConversion"/>
  </si>
  <si>
    <t>3. 가지급금 등 인정이자 조정</t>
    <phoneticPr fontId="2" type="noConversion"/>
  </si>
  <si>
    <t>적          수</t>
    <phoneticPr fontId="2" type="noConversion"/>
  </si>
  <si>
    <t>16.차감
[⑭-⑮]</t>
    <phoneticPr fontId="2" type="noConversion"/>
  </si>
  <si>
    <t>4. 건설자금이자 조정</t>
    <phoneticPr fontId="2" type="noConversion"/>
  </si>
  <si>
    <t>20.구분</t>
    <phoneticPr fontId="2" type="noConversion"/>
  </si>
  <si>
    <t>21.건설자금이자</t>
    <phoneticPr fontId="2" type="noConversion"/>
  </si>
  <si>
    <t>22.회사계상액</t>
    <phoneticPr fontId="2" type="noConversion"/>
  </si>
  <si>
    <t>23.상각대상자산분</t>
    <phoneticPr fontId="2" type="noConversion"/>
  </si>
  <si>
    <t>24.차감조정액
[21.-22.-23.]</t>
    <phoneticPr fontId="2" type="noConversion"/>
  </si>
  <si>
    <t xml:space="preserve"> 111 건설완료자산분</t>
    <phoneticPr fontId="2" type="noConversion"/>
  </si>
  <si>
    <t xml:space="preserve"> 112 건설중인자산분</t>
    <phoneticPr fontId="2" type="noConversion"/>
  </si>
  <si>
    <t>210㎜×297㎜</t>
    <phoneticPr fontId="2" type="noConversion"/>
  </si>
  <si>
    <t>※ 관련서식</t>
    <phoneticPr fontId="2" type="noConversion"/>
  </si>
  <si>
    <t>과목별 소득금액조정명세서(1)</t>
    <phoneticPr fontId="2" type="noConversion"/>
  </si>
  <si>
    <t>과목별 소득금액조정명세서(2)</t>
    <phoneticPr fontId="2" type="noConversion"/>
  </si>
  <si>
    <t>재고자산 등 평가조정명세서</t>
    <phoneticPr fontId="2" type="noConversion"/>
  </si>
  <si>
    <t>국고보조금 등 손금산입조정명세서</t>
    <phoneticPr fontId="2" type="noConversion"/>
  </si>
  <si>
    <t>가지급금 등 인정이자조정명세서(갑)</t>
    <phoneticPr fontId="2" type="noConversion"/>
  </si>
  <si>
    <t>건설자금이자 조정명세서</t>
    <phoneticPr fontId="2" type="noConversion"/>
  </si>
  <si>
    <t>사업연도</t>
    <phoneticPr fontId="2" type="noConversion"/>
  </si>
  <si>
    <t>법인명</t>
    <phoneticPr fontId="2" type="noConversion"/>
  </si>
  <si>
    <t>주요계정명세서(을)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</si>
  <si>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A143</t>
    </r>
    <r>
      <rPr>
        <sz val="9"/>
        <color indexed="56"/>
        <rFont val="굴림"/>
        <family val="3"/>
        <charset val="129"/>
      </rPr>
      <t>)
• ⑦, ⑬, 19. 24. 의 조정금액이 있는 경우 해당 금액을 과목별소득금액조정명세서(1),(2)[15호부표(1),(2)]
   서식에 옮겨 적습니다.</t>
    </r>
    <phoneticPr fontId="2" type="noConversion"/>
  </si>
  <si>
    <t>사업자등록번호</t>
    <phoneticPr fontId="2" type="noConversion"/>
  </si>
  <si>
    <t>19.조정액</t>
    <phoneticPr fontId="2" type="noConversion"/>
  </si>
  <si>
    <t>⑥선입선출법</t>
    <phoneticPr fontId="2" type="noConversion"/>
  </si>
  <si>
    <t>⑮가수금</t>
    <phoneticPr fontId="2" type="noConversion"/>
  </si>
  <si>
    <t>⑦조정액
[⑤또는⑤
와 ⑥중
큰 금액-④]</t>
    <phoneticPr fontId="2" type="noConversion"/>
  </si>
  <si>
    <t>⑨금액</t>
    <phoneticPr fontId="2" type="noConversion"/>
  </si>
  <si>
    <t>* 전자신고 활용테이블</t>
    <phoneticPr fontId="2" type="noConversion"/>
  </si>
  <si>
    <t>⑭가지급금</t>
    <phoneticPr fontId="2" type="noConversion"/>
  </si>
  <si>
    <t>17.인정이자</t>
    <phoneticPr fontId="2" type="noConversion"/>
  </si>
  <si>
    <t>18.회사계상액</t>
    <phoneticPr fontId="2" type="noConversion"/>
  </si>
  <si>
    <t>⑩취득
자산가액</t>
    <phoneticPr fontId="2" type="noConversion"/>
  </si>
  <si>
    <r>
      <t xml:space="preserve">■ 법인세법 시행규칙 [별지 제47호서식(을)] </t>
    </r>
    <r>
      <rPr>
        <sz val="9"/>
        <color rgb="FF000099"/>
        <rFont val="굴림"/>
        <family val="3"/>
        <charset val="129"/>
      </rPr>
      <t>&lt;개정 2019.3.20&gt;</t>
    </r>
    <phoneticPr fontId="2" type="noConversion"/>
  </si>
  <si>
    <r>
      <t xml:space="preserve"> </t>
    </r>
    <r>
      <rPr>
        <sz val="9"/>
        <rFont val="굴림"/>
        <family val="3"/>
        <charset val="129"/>
      </rPr>
      <t>합 계 [111+112]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</si>
</sst>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rgb="FF000099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0" fillId="4" borderId="8" xfId="0" applyFill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5" fillId="3" borderId="0" xfId="3" applyFill="1" applyBorder="1" applyAlignment="1" applyProtection="1">
      <alignment vertical="center"/>
    </xf>
    <xf numFmtId="0" fontId="6" fillId="7" borderId="20" xfId="0" applyFont="1" applyFill="1" applyBorder="1" applyAlignment="1">
      <alignment horizontal="left" vertical="center" indent="1"/>
    </xf>
    <xf numFmtId="0" fontId="6" fillId="7" borderId="21" xfId="0" applyFont="1" applyFill="1" applyBorder="1" applyAlignment="1">
      <alignment horizontal="left" vertical="center" indent="1"/>
    </xf>
    <xf numFmtId="0" fontId="6" fillId="7" borderId="22" xfId="0" applyFont="1" applyFill="1" applyBorder="1" applyAlignment="1">
      <alignment horizontal="left" vertical="center" inden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177" fontId="7" fillId="6" borderId="11" xfId="0" applyNumberFormat="1" applyFont="1" applyFill="1" applyBorder="1" applyAlignment="1">
      <alignment horizontal="center" vertical="center" wrapText="1"/>
    </xf>
    <xf numFmtId="177" fontId="7" fillId="6" borderId="12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9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 shrinkToFit="1"/>
    </xf>
    <xf numFmtId="176" fontId="7" fillId="5" borderId="2" xfId="1" applyFont="1" applyFill="1" applyBorder="1">
      <alignment horizontal="right" vertical="center" shrinkToFit="1"/>
    </xf>
    <xf numFmtId="176" fontId="7" fillId="5" borderId="9" xfId="1" applyFont="1" applyFill="1" applyBorder="1">
      <alignment horizontal="right" vertical="center" shrinkToFit="1"/>
    </xf>
    <xf numFmtId="0" fontId="6" fillId="0" borderId="13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0" fontId="7" fillId="7" borderId="2" xfId="0" applyFont="1" applyFill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wrapText="1"/>
    </xf>
    <xf numFmtId="176" fontId="1" fillId="6" borderId="2" xfId="1" applyFont="1" applyFill="1" applyBorder="1">
      <alignment horizontal="right" vertical="center" shrinkToFit="1"/>
    </xf>
    <xf numFmtId="176" fontId="1" fillId="6" borderId="9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center" vertical="center" wrapText="1"/>
    </xf>
    <xf numFmtId="176" fontId="1" fillId="6" borderId="13" xfId="1" applyFont="1" applyFill="1" applyBorder="1">
      <alignment horizontal="right" vertical="center" shrinkToFit="1"/>
    </xf>
    <xf numFmtId="176" fontId="1" fillId="5" borderId="2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" fillId="7" borderId="2" xfId="1" applyFont="1" applyFill="1" applyBorder="1">
      <alignment horizontal="right" vertical="center" shrinkToFit="1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1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90)&#51116;&#44256;&#51088;&#49328;&#46321;&#54217;&#44032;&#51312;&#51221;&#47749;&#49464;&#49436;(39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50)&#44397;&#44256;&#48372;&#51312;&#44552;&#46321;&#49552;&#44552;&#49328;&#51077;&#51312;&#51221;&#47749;&#49464;&#49436;(35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91)&#44032;&#51648;&#44553;&#44552;&#46321;&#51032;&#51064;&#51221;&#51060;&#51088;&#51312;&#51221;&#47749;&#49464;&#49436;(&#44049;)(19&#54840;&#44049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50)&#44148;&#49444;&#51088;&#44552;&#51060;&#51088;&#51312;&#51221;&#47749;&#49464;&#49436;(25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9"/>
      <sheetName val="별지1"/>
    </sheetNames>
    <sheetDataSet>
      <sheetData sheetId="0">
        <row r="21">
          <cell r="K21"/>
          <cell r="P21"/>
        </row>
        <row r="22">
          <cell r="K22"/>
          <cell r="P22"/>
        </row>
        <row r="23">
          <cell r="K23"/>
          <cell r="P23"/>
        </row>
        <row r="24">
          <cell r="K24"/>
          <cell r="P24"/>
        </row>
        <row r="25">
          <cell r="K25"/>
          <cell r="P25"/>
        </row>
        <row r="26">
          <cell r="K26"/>
          <cell r="P26"/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"/>
    </sheetNames>
    <sheetDataSet>
      <sheetData sheetId="0">
        <row r="25">
          <cell r="B25" t="str">
            <v xml:space="preserve">  2. 공사부담금으로 취득한 자산 손금산입액 조정</v>
          </cell>
          <cell r="Q25"/>
          <cell r="V25"/>
          <cell r="Y25"/>
        </row>
        <row r="32">
          <cell r="B32" t="str">
            <v xml:space="preserve">  3. 보험차익으로 취득한 자산 손금산입액 조정</v>
          </cell>
          <cell r="S32"/>
          <cell r="X32"/>
          <cell r="Z32"/>
        </row>
        <row r="39">
          <cell r="F39"/>
          <cell r="S39"/>
          <cell r="X39"/>
          <cell r="Z39"/>
        </row>
        <row r="42">
          <cell r="W42">
            <v>0</v>
          </cell>
        </row>
        <row r="43">
          <cell r="W43">
            <v>0</v>
          </cell>
        </row>
        <row r="44">
          <cell r="W4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(갑)"/>
      <sheetName val="별지2"/>
      <sheetName val="별지3"/>
      <sheetName val="작성방법안내"/>
    </sheetNames>
    <sheetDataSet>
      <sheetData sheetId="0">
        <row r="30">
          <cell r="D30"/>
          <cell r="G30"/>
          <cell r="M30"/>
          <cell r="P30"/>
          <cell r="Y30"/>
        </row>
        <row r="41">
          <cell r="D41"/>
          <cell r="G41"/>
          <cell r="O41"/>
          <cell r="R41"/>
          <cell r="Z41"/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"/>
      <sheetName val="별지1"/>
      <sheetName val="별지2"/>
      <sheetName val="별지3"/>
      <sheetName val="별지4"/>
      <sheetName val="별지5"/>
    </sheetNames>
    <sheetDataSet>
      <sheetData sheetId="0">
        <row r="21">
          <cell r="F21"/>
          <cell r="K21"/>
          <cell r="P21"/>
        </row>
        <row r="22">
          <cell r="F22"/>
          <cell r="K2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191)&#44032;&#51648;&#44553;&#44552;&#46321;&#51032;&#51064;&#51221;&#51060;&#51088;&#51312;&#51221;&#47749;&#49464;&#49436;(&#44049;)(19&#54840;&#44049;)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&#48277;&#51064;&#49464;&#48277;/(A00390)&#51116;&#44256;&#51088;&#49328;&#46321;&#54217;&#44032;&#51312;&#51221;&#47749;&#49464;&#49436;(39&#54840;).xls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&#48277;&#51064;&#49464;&#48277;/(A00350)&#44397;&#44256;&#48372;&#51312;&#44552;&#46321;&#49552;&#44552;&#49328;&#51077;&#51312;&#51221;&#47749;&#49464;&#49436;(35&#54840;).xls" TargetMode="External"/><Relationship Id="rId1" Type="http://schemas.openxmlformats.org/officeDocument/2006/relationships/hyperlink" Target="&#48277;&#51064;&#49464;&#48277;/(A00390)&#51116;&#44256;&#51088;&#49328;&#46321;&#54217;&#44032;&#51312;&#51221;&#47749;&#49464;&#49436;(39&#54840;).xls" TargetMode="External"/><Relationship Id="rId6" Type="http://schemas.openxmlformats.org/officeDocument/2006/relationships/hyperlink" Target="(A00350)&#44397;&#44256;&#48372;&#51312;&#44552;&#46321;&#49552;&#44552;&#49328;&#51077;&#51312;&#51221;&#47749;&#49464;&#49436;(35&#54840;).xls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(A00390)&#51116;&#44256;&#51088;&#49328;&#46321;&#54217;&#44032;&#51312;&#51221;&#47749;&#49464;&#49436;(39&#54840;).xlsx" TargetMode="External"/><Relationship Id="rId10" Type="http://schemas.openxmlformats.org/officeDocument/2006/relationships/hyperlink" Target="(A00250)&#44148;&#49444;&#51088;&#44552;&#51060;&#51088;&#51312;&#51221;&#47749;&#49464;&#49436;(25&#54840;).xlsx" TargetMode="External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9" Type="http://schemas.openxmlformats.org/officeDocument/2006/relationships/hyperlink" Target="&#48277;&#51064;&#49464;&#48277;/(A00350)&#44397;&#44256;&#48372;&#51312;&#44552;&#46321;&#49552;&#44552;&#49328;&#51077;&#51312;&#51221;&#47749;&#49464;&#49436;(35&#54840;).xls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43"/>
  <sheetViews>
    <sheetView showGridLines="0" showZeros="0" tabSelected="1" workbookViewId="0">
      <selection activeCell="B37" sqref="B37:AA37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17" t="s">
        <v>36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9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16" t="s">
        <v>37</v>
      </c>
      <c r="D7" s="16"/>
      <c r="E7" s="16"/>
      <c r="F7" s="16"/>
      <c r="G7" s="16"/>
      <c r="H7" s="16"/>
      <c r="I7" s="16"/>
      <c r="J7" s="16"/>
      <c r="K7" s="16"/>
      <c r="L7" s="6"/>
      <c r="M7" s="16" t="s">
        <v>38</v>
      </c>
      <c r="N7" s="16"/>
      <c r="O7" s="16"/>
      <c r="P7" s="16"/>
      <c r="Q7" s="16"/>
      <c r="R7" s="16"/>
      <c r="S7" s="16"/>
      <c r="T7" s="16"/>
      <c r="U7" s="16"/>
      <c r="V7" s="6"/>
      <c r="W7" s="6"/>
      <c r="X7" s="6"/>
      <c r="Y7" s="6"/>
      <c r="Z7" s="6"/>
      <c r="AA7" s="9"/>
    </row>
    <row r="8" spans="2:27" s="5" customFormat="1" ht="13.5" x14ac:dyDescent="0.15">
      <c r="B8" s="7"/>
      <c r="C8" s="16" t="s">
        <v>39</v>
      </c>
      <c r="D8" s="16"/>
      <c r="E8" s="16"/>
      <c r="F8" s="16"/>
      <c r="G8" s="16"/>
      <c r="H8" s="16"/>
      <c r="I8" s="16"/>
      <c r="J8" s="16"/>
      <c r="K8" s="16"/>
      <c r="L8" s="6"/>
      <c r="M8" s="16" t="s">
        <v>40</v>
      </c>
      <c r="N8" s="16"/>
      <c r="O8" s="16"/>
      <c r="P8" s="16"/>
      <c r="Q8" s="16"/>
      <c r="R8" s="16"/>
      <c r="S8" s="16"/>
      <c r="T8" s="16"/>
      <c r="U8" s="16"/>
      <c r="V8" s="6"/>
      <c r="W8" s="6"/>
      <c r="X8" s="6"/>
      <c r="Y8" s="6"/>
      <c r="Z8" s="6"/>
      <c r="AA8" s="9"/>
    </row>
    <row r="9" spans="2:27" s="5" customFormat="1" ht="13.5" x14ac:dyDescent="0.15">
      <c r="B9" s="7"/>
      <c r="C9" s="16" t="s">
        <v>41</v>
      </c>
      <c r="D9" s="16"/>
      <c r="E9" s="16"/>
      <c r="F9" s="16"/>
      <c r="G9" s="16"/>
      <c r="H9" s="16"/>
      <c r="I9" s="16"/>
      <c r="J9" s="16"/>
      <c r="K9" s="16"/>
      <c r="L9" s="8"/>
      <c r="M9" s="16" t="s">
        <v>42</v>
      </c>
      <c r="N9" s="16"/>
      <c r="O9" s="16"/>
      <c r="P9" s="16"/>
      <c r="Q9" s="16"/>
      <c r="R9" s="16"/>
      <c r="S9" s="16"/>
      <c r="T9" s="16"/>
      <c r="U9" s="16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34"/>
      <c r="D10" s="34"/>
      <c r="E10" s="34"/>
      <c r="F10" s="34"/>
      <c r="G10" s="34"/>
      <c r="H10" s="34"/>
      <c r="I10" s="34"/>
      <c r="J10" s="34"/>
      <c r="K10" s="34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50.1" customHeight="1" x14ac:dyDescent="0.15">
      <c r="B12" s="35" t="s">
        <v>46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7"/>
    </row>
    <row r="14" spans="2:27" x14ac:dyDescent="0.15">
      <c r="B14" s="15" t="s">
        <v>58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5.1" customHeight="1" x14ac:dyDescent="0.15">
      <c r="B15" s="22" t="s">
        <v>43</v>
      </c>
      <c r="C15" s="23"/>
      <c r="D15" s="23"/>
      <c r="E15" s="26" t="str">
        <f>TEXT([1]기본정보!$F$15,"yyyy.mm.dd.")&amp;"                ~                "&amp;TEXT([1]기본정보!$F$16,"yyyy.mm.dd.")</f>
        <v>2019.01.01.                ~                2019.12.31.</v>
      </c>
      <c r="F15" s="26"/>
      <c r="G15" s="26"/>
      <c r="H15" s="26"/>
      <c r="I15" s="30" t="s">
        <v>45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2" t="s">
        <v>44</v>
      </c>
      <c r="U15" s="32"/>
      <c r="V15" s="32"/>
      <c r="W15" s="32"/>
      <c r="X15" s="20" t="str">
        <f>[1]기본정보!$F$6</f>
        <v>조세물산</v>
      </c>
      <c r="Y15" s="20"/>
      <c r="Z15" s="20"/>
      <c r="AA15" s="21"/>
    </row>
    <row r="16" spans="2:27" ht="35.1" customHeight="1" x14ac:dyDescent="0.15">
      <c r="B16" s="24"/>
      <c r="C16" s="25"/>
      <c r="D16" s="25"/>
      <c r="E16" s="27"/>
      <c r="F16" s="27"/>
      <c r="G16" s="27"/>
      <c r="H16" s="27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3" t="s">
        <v>47</v>
      </c>
      <c r="U16" s="33"/>
      <c r="V16" s="33"/>
      <c r="W16" s="33"/>
      <c r="X16" s="28">
        <f>[1]기본정보!$F$9</f>
        <v>2038111111</v>
      </c>
      <c r="Y16" s="28"/>
      <c r="Z16" s="28"/>
      <c r="AA16" s="29"/>
    </row>
    <row r="17" spans="2:30" x14ac:dyDescent="0.15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2"/>
    </row>
    <row r="18" spans="2:30" ht="24.95" customHeight="1" x14ac:dyDescent="0.15">
      <c r="B18" s="38" t="s">
        <v>1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40"/>
    </row>
    <row r="19" spans="2:30" ht="24.95" customHeight="1" x14ac:dyDescent="0.15">
      <c r="B19" s="41" t="s">
        <v>2</v>
      </c>
      <c r="C19" s="42"/>
      <c r="D19" s="42"/>
      <c r="E19" s="42"/>
      <c r="F19" s="42"/>
      <c r="G19" s="43" t="s">
        <v>3</v>
      </c>
      <c r="H19" s="42"/>
      <c r="I19" s="42"/>
      <c r="J19" s="43" t="s">
        <v>4</v>
      </c>
      <c r="K19" s="42"/>
      <c r="L19" s="42"/>
      <c r="M19" s="43" t="s">
        <v>5</v>
      </c>
      <c r="N19" s="42"/>
      <c r="O19" s="42"/>
      <c r="P19" s="42"/>
      <c r="Q19" s="42" t="s">
        <v>6</v>
      </c>
      <c r="R19" s="42"/>
      <c r="S19" s="42"/>
      <c r="T19" s="42"/>
      <c r="U19" s="42"/>
      <c r="V19" s="42"/>
      <c r="W19" s="42"/>
      <c r="X19" s="43" t="s">
        <v>51</v>
      </c>
      <c r="Y19" s="42"/>
      <c r="Z19" s="42"/>
      <c r="AA19" s="44"/>
    </row>
    <row r="20" spans="2:30" ht="24.95" customHeight="1" x14ac:dyDescent="0.15"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 t="s">
        <v>7</v>
      </c>
      <c r="R20" s="42"/>
      <c r="S20" s="42"/>
      <c r="T20" s="43" t="s">
        <v>49</v>
      </c>
      <c r="U20" s="42"/>
      <c r="V20" s="42"/>
      <c r="W20" s="42"/>
      <c r="X20" s="42"/>
      <c r="Y20" s="42"/>
      <c r="Z20" s="42"/>
      <c r="AA20" s="44"/>
      <c r="AC20" s="14" t="s">
        <v>53</v>
      </c>
    </row>
    <row r="21" spans="2:30" ht="24.95" customHeight="1" x14ac:dyDescent="0.15">
      <c r="B21" s="47" t="s">
        <v>8</v>
      </c>
      <c r="C21" s="48"/>
      <c r="D21" s="48"/>
      <c r="E21" s="48"/>
      <c r="F21" s="48"/>
      <c r="G21" s="49">
        <f>'[2]39'!K21</f>
        <v>0</v>
      </c>
      <c r="H21" s="49"/>
      <c r="I21" s="49"/>
      <c r="J21" s="49">
        <f>'[2]39'!P21</f>
        <v>0</v>
      </c>
      <c r="K21" s="49"/>
      <c r="L21" s="49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6"/>
      <c r="AC21" s="13" t="str">
        <f>IF(G21="1.개별법",1,IF(G21="2.선입선출법",2,IF(G21="3.후입선출법",3,IF(G21="4.총평균법",4,IF(G21="5.이동평균법",5,IF(G21="6.매출가격환원법",6,IF(G21="7.저가법",7,IF(G21="8.기타",8,""))))))))</f>
        <v/>
      </c>
      <c r="AD21" s="13" t="str">
        <f>IF(J21="1.개별법",1,IF(J21="2.선입선출법",2,IF(J21="3.후입선출법",3,IF(J21="4.총평균법",4,IF(J21="5.이동평균법",5,IF(J21="6.매출가격환원법",6,IF(J21="7.저가법",7,IF(J21="8.기타",8,""))))))))</f>
        <v/>
      </c>
    </row>
    <row r="22" spans="2:30" ht="24.95" customHeight="1" x14ac:dyDescent="0.15">
      <c r="B22" s="47" t="s">
        <v>9</v>
      </c>
      <c r="C22" s="48"/>
      <c r="D22" s="48"/>
      <c r="E22" s="48"/>
      <c r="F22" s="48"/>
      <c r="G22" s="49">
        <f>'[2]39'!K22</f>
        <v>0</v>
      </c>
      <c r="H22" s="49"/>
      <c r="I22" s="49"/>
      <c r="J22" s="49">
        <f>'[2]39'!P22</f>
        <v>0</v>
      </c>
      <c r="K22" s="49"/>
      <c r="L22" s="49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6"/>
      <c r="AC22" s="13" t="str">
        <f>IF(G22="1.개별법",1,IF(G22="2.선입선출법",2,IF(G22="3.후입선출법",3,IF(G22="4.총평균법",4,IF(G22="5.이동평균법",5,IF(G22="6.매출가격환원법",6,IF(G22="7.저가법",7,IF(G22="8.기타",8,""))))))))</f>
        <v/>
      </c>
      <c r="AD22" s="13" t="str">
        <f>IF(J22="1.개별법",1,IF(J22="2.선입선출법",2,IF(J22="3.후입선출법",3,IF(J22="4.총평균법",4,IF(J22="5.이동평균법",5,IF(J22="6.매출가격환원법",6,IF(J22="7.저가법",7,IF(J22="8.기타",8,""))))))))</f>
        <v/>
      </c>
    </row>
    <row r="23" spans="2:30" ht="24.95" customHeight="1" x14ac:dyDescent="0.15">
      <c r="B23" s="47" t="s">
        <v>10</v>
      </c>
      <c r="C23" s="48"/>
      <c r="D23" s="48"/>
      <c r="E23" s="48"/>
      <c r="F23" s="48"/>
      <c r="G23" s="49">
        <f>'[2]39'!K23</f>
        <v>0</v>
      </c>
      <c r="H23" s="49"/>
      <c r="I23" s="49"/>
      <c r="J23" s="49">
        <f>'[2]39'!P23</f>
        <v>0</v>
      </c>
      <c r="K23" s="49"/>
      <c r="L23" s="49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6"/>
      <c r="AC23" s="13" t="str">
        <f>IF(G23="1.개별법",1,IF(G23="2.선입선출법",2,IF(G23="3.후입선출법",3,IF(G23="4.총평균법",4,IF(G23="5.이동평균법",5,IF(G23="6.매출가격환원법",6,IF(G23="7.저가법",7,IF(G23="8.기타",8,""))))))))</f>
        <v/>
      </c>
      <c r="AD23" s="13" t="str">
        <f>IF(J23="1.개별법",1,IF(J23="2.선입선출법",2,IF(J23="3.후입선출법",3,IF(J23="4.총평균법",4,IF(J23="5.이동평균법",5,IF(J23="6.매출가격환원법",6,IF(J23="7.저가법",7,IF(J23="8.기타",8,""))))))))</f>
        <v/>
      </c>
    </row>
    <row r="24" spans="2:30" ht="24.95" customHeight="1" x14ac:dyDescent="0.15">
      <c r="B24" s="47" t="s">
        <v>11</v>
      </c>
      <c r="C24" s="48"/>
      <c r="D24" s="48"/>
      <c r="E24" s="48"/>
      <c r="F24" s="48"/>
      <c r="G24" s="49">
        <f>'[2]39'!K24</f>
        <v>0</v>
      </c>
      <c r="H24" s="49"/>
      <c r="I24" s="49"/>
      <c r="J24" s="49">
        <f>'[2]39'!P24</f>
        <v>0</v>
      </c>
      <c r="K24" s="49"/>
      <c r="L24" s="49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6"/>
      <c r="AC24" s="13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13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56" t="s">
        <v>12</v>
      </c>
      <c r="C25" s="42"/>
      <c r="D25" s="48" t="s">
        <v>13</v>
      </c>
      <c r="E25" s="48"/>
      <c r="F25" s="48"/>
      <c r="G25" s="49">
        <f>'[2]39'!K25</f>
        <v>0</v>
      </c>
      <c r="H25" s="49"/>
      <c r="I25" s="49"/>
      <c r="J25" s="49">
        <f>'[2]39'!P25</f>
        <v>0</v>
      </c>
      <c r="K25" s="49"/>
      <c r="L25" s="49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6"/>
      <c r="AC25" s="13" t="str">
        <f>IF(G25="1.개별법",1,IF(G25="2.총평균법",2,IF(G25="3.이동평균법",3,IF(G25="4.시가법",4,IF(G25="5.기타",5,"")))))</f>
        <v/>
      </c>
      <c r="AD25" s="13" t="str">
        <f>IF(J25="1.개별법",1,IF(J25="2.총평균법",2,IF(J25="3.이동평균법",3,IF(J25="4.시가법",4,IF(J25="5.기타",5,"")))))</f>
        <v/>
      </c>
    </row>
    <row r="26" spans="2:30" ht="24.95" customHeight="1" x14ac:dyDescent="0.15">
      <c r="B26" s="41"/>
      <c r="C26" s="42"/>
      <c r="D26" s="48" t="s">
        <v>14</v>
      </c>
      <c r="E26" s="48"/>
      <c r="F26" s="48"/>
      <c r="G26" s="49">
        <f>'[2]39'!K26</f>
        <v>0</v>
      </c>
      <c r="H26" s="49"/>
      <c r="I26" s="49"/>
      <c r="J26" s="49">
        <f>'[2]39'!P26</f>
        <v>0</v>
      </c>
      <c r="K26" s="49"/>
      <c r="L26" s="49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6"/>
      <c r="AC26" s="13" t="str">
        <f>IF(G26="1.개별법",1,IF(G26="2.총평균법",2,IF(G26="3.이동평균법",3,IF(G26="4.시가법",4,IF(G26="5.기타",5,"")))))</f>
        <v/>
      </c>
      <c r="AD26" s="13" t="str">
        <f>IF(J26="1.개별법",1,IF(J26="2.총평균법",2,IF(J26="3.이동평균법",3,IF(J26="4.시가법",4,IF(J26="5.기타",5,"")))))</f>
        <v/>
      </c>
    </row>
    <row r="27" spans="2:30" ht="24.95" customHeight="1" x14ac:dyDescent="0.15">
      <c r="B27" s="47" t="s">
        <v>15</v>
      </c>
      <c r="C27" s="48"/>
      <c r="D27" s="48"/>
      <c r="E27" s="48"/>
      <c r="F27" s="48"/>
      <c r="G27" s="55"/>
      <c r="H27" s="55"/>
      <c r="I27" s="55"/>
      <c r="J27" s="55"/>
      <c r="K27" s="55"/>
      <c r="L27" s="55"/>
      <c r="M27" s="50">
        <f>SUM(M21:P26)</f>
        <v>0</v>
      </c>
      <c r="N27" s="50"/>
      <c r="O27" s="50"/>
      <c r="P27" s="50"/>
      <c r="Q27" s="50">
        <f>SUM(Q21:S26)</f>
        <v>0</v>
      </c>
      <c r="R27" s="50"/>
      <c r="S27" s="50"/>
      <c r="T27" s="50">
        <f>SUM(T21:W26)</f>
        <v>0</v>
      </c>
      <c r="U27" s="50"/>
      <c r="V27" s="50"/>
      <c r="W27" s="50"/>
      <c r="X27" s="50">
        <f>SUM(X21:AA26)</f>
        <v>0</v>
      </c>
      <c r="Y27" s="50"/>
      <c r="Z27" s="50"/>
      <c r="AA27" s="51"/>
    </row>
    <row r="28" spans="2:30" ht="24.95" customHeight="1" x14ac:dyDescent="0.15">
      <c r="B28" s="52" t="s">
        <v>16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4"/>
    </row>
    <row r="29" spans="2:30" ht="24.95" customHeight="1" x14ac:dyDescent="0.15">
      <c r="B29" s="41" t="s">
        <v>17</v>
      </c>
      <c r="C29" s="42"/>
      <c r="D29" s="42"/>
      <c r="E29" s="42"/>
      <c r="F29" s="42"/>
      <c r="G29" s="42"/>
      <c r="H29" s="42" t="s">
        <v>52</v>
      </c>
      <c r="I29" s="42"/>
      <c r="J29" s="42"/>
      <c r="K29" s="42"/>
      <c r="L29" s="59" t="s">
        <v>57</v>
      </c>
      <c r="M29" s="42"/>
      <c r="N29" s="42"/>
      <c r="O29" s="42"/>
      <c r="P29" s="43" t="s">
        <v>18</v>
      </c>
      <c r="Q29" s="42"/>
      <c r="R29" s="42"/>
      <c r="S29" s="42"/>
      <c r="T29" s="43" t="s">
        <v>19</v>
      </c>
      <c r="U29" s="42"/>
      <c r="V29" s="42"/>
      <c r="W29" s="42"/>
      <c r="X29" s="43" t="s">
        <v>20</v>
      </c>
      <c r="Y29" s="42"/>
      <c r="Z29" s="42"/>
      <c r="AA29" s="44"/>
    </row>
    <row r="30" spans="2:30" ht="24.95" customHeight="1" x14ac:dyDescent="0.15">
      <c r="B30" s="47" t="s">
        <v>21</v>
      </c>
      <c r="C30" s="48"/>
      <c r="D30" s="48"/>
      <c r="E30" s="48"/>
      <c r="F30" s="48"/>
      <c r="G30" s="48"/>
      <c r="H30" s="57" t="str">
        <f>'[3]35'!B25</f>
        <v xml:space="preserve">  2. 공사부담금으로 취득한 자산 손금산입액 조정</v>
      </c>
      <c r="I30" s="57"/>
      <c r="J30" s="57"/>
      <c r="K30" s="57"/>
      <c r="L30" s="57">
        <f>'[3]35'!Q25</f>
        <v>0</v>
      </c>
      <c r="M30" s="57"/>
      <c r="N30" s="57"/>
      <c r="O30" s="57"/>
      <c r="P30" s="57">
        <f>'[3]35'!V25</f>
        <v>0</v>
      </c>
      <c r="Q30" s="57"/>
      <c r="R30" s="57"/>
      <c r="S30" s="57"/>
      <c r="T30" s="57">
        <f>'[3]35'!Y25</f>
        <v>0</v>
      </c>
      <c r="U30" s="57"/>
      <c r="V30" s="57"/>
      <c r="W30" s="57"/>
      <c r="X30" s="57">
        <f>'[3]35'!W42</f>
        <v>0</v>
      </c>
      <c r="Y30" s="57"/>
      <c r="Z30" s="57"/>
      <c r="AA30" s="58"/>
    </row>
    <row r="31" spans="2:30" ht="24.95" customHeight="1" x14ac:dyDescent="0.15">
      <c r="B31" s="47" t="s">
        <v>22</v>
      </c>
      <c r="C31" s="48"/>
      <c r="D31" s="48"/>
      <c r="E31" s="48"/>
      <c r="F31" s="48"/>
      <c r="G31" s="48"/>
      <c r="H31" s="57" t="str">
        <f>'[3]35'!B32</f>
        <v xml:space="preserve">  3. 보험차익으로 취득한 자산 손금산입액 조정</v>
      </c>
      <c r="I31" s="57"/>
      <c r="J31" s="57"/>
      <c r="K31" s="57"/>
      <c r="L31" s="57">
        <f>'[3]35'!S32</f>
        <v>0</v>
      </c>
      <c r="M31" s="57"/>
      <c r="N31" s="57"/>
      <c r="O31" s="57"/>
      <c r="P31" s="57">
        <f>'[3]35'!X32</f>
        <v>0</v>
      </c>
      <c r="Q31" s="57"/>
      <c r="R31" s="57"/>
      <c r="S31" s="57"/>
      <c r="T31" s="57">
        <f>'[3]35'!Z32</f>
        <v>0</v>
      </c>
      <c r="U31" s="57"/>
      <c r="V31" s="57"/>
      <c r="W31" s="57"/>
      <c r="X31" s="57">
        <f>'[3]35'!W43</f>
        <v>0</v>
      </c>
      <c r="Y31" s="57"/>
      <c r="Z31" s="57"/>
      <c r="AA31" s="58"/>
    </row>
    <row r="32" spans="2:30" ht="24.95" customHeight="1" x14ac:dyDescent="0.15">
      <c r="B32" s="47" t="s">
        <v>23</v>
      </c>
      <c r="C32" s="48"/>
      <c r="D32" s="48"/>
      <c r="E32" s="48"/>
      <c r="F32" s="48"/>
      <c r="G32" s="48"/>
      <c r="H32" s="57">
        <f>'[3]35'!F39</f>
        <v>0</v>
      </c>
      <c r="I32" s="57"/>
      <c r="J32" s="57"/>
      <c r="K32" s="57"/>
      <c r="L32" s="57">
        <f>'[3]35'!S39</f>
        <v>0</v>
      </c>
      <c r="M32" s="57"/>
      <c r="N32" s="57"/>
      <c r="O32" s="57"/>
      <c r="P32" s="57">
        <f>'[3]35'!X39</f>
        <v>0</v>
      </c>
      <c r="Q32" s="57"/>
      <c r="R32" s="57"/>
      <c r="S32" s="57"/>
      <c r="T32" s="57">
        <f>'[3]35'!Z39</f>
        <v>0</v>
      </c>
      <c r="U32" s="57"/>
      <c r="V32" s="57"/>
      <c r="W32" s="57"/>
      <c r="X32" s="57">
        <f>'[3]35'!W44</f>
        <v>0</v>
      </c>
      <c r="Y32" s="57"/>
      <c r="Z32" s="57"/>
      <c r="AA32" s="58"/>
    </row>
    <row r="33" spans="2:27" ht="24.95" customHeight="1" x14ac:dyDescent="0.15">
      <c r="B33" s="52" t="s">
        <v>24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4"/>
    </row>
    <row r="34" spans="2:27" ht="24.95" customHeight="1" x14ac:dyDescent="0.15">
      <c r="B34" s="65" t="s">
        <v>25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 t="s">
        <v>55</v>
      </c>
      <c r="Q34" s="66"/>
      <c r="R34" s="66"/>
      <c r="S34" s="66"/>
      <c r="T34" s="66" t="s">
        <v>56</v>
      </c>
      <c r="U34" s="66"/>
      <c r="V34" s="66"/>
      <c r="W34" s="66"/>
      <c r="X34" s="59" t="s">
        <v>48</v>
      </c>
      <c r="Y34" s="66"/>
      <c r="Z34" s="66"/>
      <c r="AA34" s="67"/>
    </row>
    <row r="35" spans="2:27" ht="24.95" customHeight="1" x14ac:dyDescent="0.15">
      <c r="B35" s="65" t="s">
        <v>54</v>
      </c>
      <c r="C35" s="66"/>
      <c r="D35" s="66"/>
      <c r="E35" s="66"/>
      <c r="F35" s="66"/>
      <c r="G35" s="66" t="s">
        <v>50</v>
      </c>
      <c r="H35" s="66"/>
      <c r="I35" s="66"/>
      <c r="J35" s="66"/>
      <c r="K35" s="66"/>
      <c r="L35" s="59" t="s">
        <v>26</v>
      </c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</row>
    <row r="36" spans="2:27" ht="24.95" customHeight="1" x14ac:dyDescent="0.15">
      <c r="B36" s="60">
        <f>'[4]19(갑)'!D30+'[4]19(갑)'!D41</f>
        <v>0</v>
      </c>
      <c r="C36" s="57"/>
      <c r="D36" s="57"/>
      <c r="E36" s="57"/>
      <c r="F36" s="57"/>
      <c r="G36" s="57">
        <f>'[4]19(갑)'!G30+'[4]19(갑)'!G41</f>
        <v>0</v>
      </c>
      <c r="H36" s="57"/>
      <c r="I36" s="57"/>
      <c r="J36" s="57"/>
      <c r="K36" s="57"/>
      <c r="L36" s="61">
        <f>B36-G36</f>
        <v>0</v>
      </c>
      <c r="M36" s="61"/>
      <c r="N36" s="61"/>
      <c r="O36" s="61"/>
      <c r="P36" s="57">
        <f>'[4]19(갑)'!M30+'[4]19(갑)'!O41</f>
        <v>0</v>
      </c>
      <c r="Q36" s="57"/>
      <c r="R36" s="57"/>
      <c r="S36" s="57"/>
      <c r="T36" s="57">
        <f>'[4]19(갑)'!P30+'[4]19(갑)'!R41</f>
        <v>0</v>
      </c>
      <c r="U36" s="57"/>
      <c r="V36" s="57"/>
      <c r="W36" s="57"/>
      <c r="X36" s="57">
        <f>'[4]19(갑)'!Y30+'[4]19(갑)'!Z41</f>
        <v>0</v>
      </c>
      <c r="Y36" s="57"/>
      <c r="Z36" s="57"/>
      <c r="AA36" s="58"/>
    </row>
    <row r="37" spans="2:27" ht="24.95" customHeight="1" x14ac:dyDescent="0.15">
      <c r="B37" s="52" t="s">
        <v>27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4"/>
    </row>
    <row r="38" spans="2:27" ht="24.95" customHeight="1" x14ac:dyDescent="0.15">
      <c r="B38" s="41" t="s">
        <v>28</v>
      </c>
      <c r="C38" s="42"/>
      <c r="D38" s="42"/>
      <c r="E38" s="42"/>
      <c r="F38" s="42"/>
      <c r="G38" s="42"/>
      <c r="H38" s="42" t="s">
        <v>29</v>
      </c>
      <c r="I38" s="42"/>
      <c r="J38" s="42"/>
      <c r="K38" s="42"/>
      <c r="L38" s="42"/>
      <c r="M38" s="42" t="s">
        <v>30</v>
      </c>
      <c r="N38" s="42"/>
      <c r="O38" s="42"/>
      <c r="P38" s="42"/>
      <c r="Q38" s="42"/>
      <c r="R38" s="42" t="s">
        <v>31</v>
      </c>
      <c r="S38" s="42"/>
      <c r="T38" s="42"/>
      <c r="U38" s="42"/>
      <c r="V38" s="42"/>
      <c r="W38" s="43" t="s">
        <v>32</v>
      </c>
      <c r="X38" s="42"/>
      <c r="Y38" s="42"/>
      <c r="Z38" s="42"/>
      <c r="AA38" s="44"/>
    </row>
    <row r="39" spans="2:27" ht="24.95" customHeight="1" x14ac:dyDescent="0.15">
      <c r="B39" s="47" t="s">
        <v>33</v>
      </c>
      <c r="C39" s="48"/>
      <c r="D39" s="48"/>
      <c r="E39" s="48"/>
      <c r="F39" s="48"/>
      <c r="G39" s="48"/>
      <c r="H39" s="57">
        <f>'[5]25'!$F$21</f>
        <v>0</v>
      </c>
      <c r="I39" s="57"/>
      <c r="J39" s="57"/>
      <c r="K39" s="57"/>
      <c r="L39" s="57"/>
      <c r="M39" s="57">
        <f>'[5]25'!$K$21</f>
        <v>0</v>
      </c>
      <c r="N39" s="57"/>
      <c r="O39" s="57"/>
      <c r="P39" s="57"/>
      <c r="Q39" s="57"/>
      <c r="R39" s="57">
        <f>'[5]25'!$P$21</f>
        <v>0</v>
      </c>
      <c r="S39" s="57"/>
      <c r="T39" s="57"/>
      <c r="U39" s="57"/>
      <c r="V39" s="57"/>
      <c r="W39" s="50">
        <f>H39-M39-R39</f>
        <v>0</v>
      </c>
      <c r="X39" s="50"/>
      <c r="Y39" s="50"/>
      <c r="Z39" s="50"/>
      <c r="AA39" s="51"/>
    </row>
    <row r="40" spans="2:27" ht="24.95" customHeight="1" x14ac:dyDescent="0.15">
      <c r="B40" s="47" t="s">
        <v>34</v>
      </c>
      <c r="C40" s="48"/>
      <c r="D40" s="48"/>
      <c r="E40" s="48"/>
      <c r="F40" s="48"/>
      <c r="G40" s="48"/>
      <c r="H40" s="57">
        <f>'[5]25'!$F$22</f>
        <v>0</v>
      </c>
      <c r="I40" s="57"/>
      <c r="J40" s="57"/>
      <c r="K40" s="57"/>
      <c r="L40" s="57"/>
      <c r="M40" s="57">
        <f>'[5]25'!$K$22</f>
        <v>0</v>
      </c>
      <c r="N40" s="57"/>
      <c r="O40" s="57"/>
      <c r="P40" s="57"/>
      <c r="Q40" s="57"/>
      <c r="R40" s="64"/>
      <c r="S40" s="64"/>
      <c r="T40" s="64"/>
      <c r="U40" s="64"/>
      <c r="V40" s="64"/>
      <c r="W40" s="50">
        <f>H40-M40-R40</f>
        <v>0</v>
      </c>
      <c r="X40" s="50"/>
      <c r="Y40" s="50"/>
      <c r="Z40" s="50"/>
      <c r="AA40" s="51"/>
    </row>
    <row r="41" spans="2:27" ht="24.95" customHeight="1" x14ac:dyDescent="0.15">
      <c r="B41" s="68" t="s">
        <v>59</v>
      </c>
      <c r="C41" s="69"/>
      <c r="D41" s="69"/>
      <c r="E41" s="69"/>
      <c r="F41" s="69"/>
      <c r="G41" s="69"/>
      <c r="H41" s="50">
        <f>SUM(H39:L40)</f>
        <v>0</v>
      </c>
      <c r="I41" s="50"/>
      <c r="J41" s="50"/>
      <c r="K41" s="50"/>
      <c r="L41" s="50"/>
      <c r="M41" s="50">
        <f>SUM(M39:Q40)</f>
        <v>0</v>
      </c>
      <c r="N41" s="50"/>
      <c r="O41" s="50"/>
      <c r="P41" s="50"/>
      <c r="Q41" s="50"/>
      <c r="R41" s="50">
        <f>SUM(R39:V40)</f>
        <v>0</v>
      </c>
      <c r="S41" s="50"/>
      <c r="T41" s="50"/>
      <c r="U41" s="50"/>
      <c r="V41" s="50"/>
      <c r="W41" s="50">
        <f>SUM(W39:AA40)</f>
        <v>0</v>
      </c>
      <c r="X41" s="50"/>
      <c r="Y41" s="50"/>
      <c r="Z41" s="50"/>
      <c r="AA41" s="51"/>
    </row>
    <row r="42" spans="2:27" ht="44.25" customHeight="1" x14ac:dyDescent="0.15">
      <c r="B42" s="6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63"/>
    </row>
    <row r="43" spans="2:27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4" t="s">
        <v>35</v>
      </c>
    </row>
  </sheetData>
  <mergeCells count="136">
    <mergeCell ref="W41:AA41"/>
    <mergeCell ref="B42:AA42"/>
    <mergeCell ref="B41:G41"/>
    <mergeCell ref="H41:L41"/>
    <mergeCell ref="M41:Q41"/>
    <mergeCell ref="R41:V41"/>
    <mergeCell ref="W39:AA39"/>
    <mergeCell ref="B40:G40"/>
    <mergeCell ref="H40:L40"/>
    <mergeCell ref="M40:Q40"/>
    <mergeCell ref="R40:V40"/>
    <mergeCell ref="W40:AA40"/>
    <mergeCell ref="B39:G39"/>
    <mergeCell ref="H39:L39"/>
    <mergeCell ref="M39:Q39"/>
    <mergeCell ref="R39:V39"/>
    <mergeCell ref="T36:W36"/>
    <mergeCell ref="X36:AA36"/>
    <mergeCell ref="B37:AA37"/>
    <mergeCell ref="B38:G38"/>
    <mergeCell ref="H38:L38"/>
    <mergeCell ref="M38:Q38"/>
    <mergeCell ref="R38:V38"/>
    <mergeCell ref="W38:AA38"/>
    <mergeCell ref="B36:F36"/>
    <mergeCell ref="G36:K36"/>
    <mergeCell ref="L36:O36"/>
    <mergeCell ref="P36:S36"/>
    <mergeCell ref="B33:AA33"/>
    <mergeCell ref="B34:O34"/>
    <mergeCell ref="P34:S35"/>
    <mergeCell ref="T34:W35"/>
    <mergeCell ref="X34:AA35"/>
    <mergeCell ref="B35:F35"/>
    <mergeCell ref="G35:K35"/>
    <mergeCell ref="L35:O35"/>
    <mergeCell ref="B31:G31"/>
    <mergeCell ref="H31:K31"/>
    <mergeCell ref="B32:G32"/>
    <mergeCell ref="H32:K32"/>
    <mergeCell ref="L32:O32"/>
    <mergeCell ref="P32:S32"/>
    <mergeCell ref="L31:O31"/>
    <mergeCell ref="P31:S31"/>
    <mergeCell ref="T29:W29"/>
    <mergeCell ref="X29:AA29"/>
    <mergeCell ref="T30:W30"/>
    <mergeCell ref="X30:AA30"/>
    <mergeCell ref="T32:W32"/>
    <mergeCell ref="X32:AA32"/>
    <mergeCell ref="B29:G29"/>
    <mergeCell ref="H29:K29"/>
    <mergeCell ref="L29:O29"/>
    <mergeCell ref="P29:S29"/>
    <mergeCell ref="T31:W31"/>
    <mergeCell ref="X31:AA31"/>
    <mergeCell ref="B30:G30"/>
    <mergeCell ref="H30:K30"/>
    <mergeCell ref="L30:O30"/>
    <mergeCell ref="P30:S30"/>
    <mergeCell ref="Q27:S27"/>
    <mergeCell ref="T27:W27"/>
    <mergeCell ref="X27:AA27"/>
    <mergeCell ref="B28:AA28"/>
    <mergeCell ref="B27:F27"/>
    <mergeCell ref="G27:I27"/>
    <mergeCell ref="J27:L27"/>
    <mergeCell ref="M27:P27"/>
    <mergeCell ref="M25:P25"/>
    <mergeCell ref="Q25:S25"/>
    <mergeCell ref="T25:W25"/>
    <mergeCell ref="X25:AA25"/>
    <mergeCell ref="M26:P26"/>
    <mergeCell ref="Q26:S26"/>
    <mergeCell ref="T26:W26"/>
    <mergeCell ref="X26:AA26"/>
    <mergeCell ref="B25:C26"/>
    <mergeCell ref="D25:F25"/>
    <mergeCell ref="G25:I25"/>
    <mergeCell ref="J25:L25"/>
    <mergeCell ref="D26:F26"/>
    <mergeCell ref="G26:I26"/>
    <mergeCell ref="J26:L26"/>
    <mergeCell ref="X23:AA23"/>
    <mergeCell ref="B24:F24"/>
    <mergeCell ref="G24:I24"/>
    <mergeCell ref="J24:L24"/>
    <mergeCell ref="M24:P24"/>
    <mergeCell ref="Q24:S24"/>
    <mergeCell ref="T24:W24"/>
    <mergeCell ref="X24:AA24"/>
    <mergeCell ref="B23:F23"/>
    <mergeCell ref="G23:I23"/>
    <mergeCell ref="J23:L23"/>
    <mergeCell ref="M23:P23"/>
    <mergeCell ref="Q23:S23"/>
    <mergeCell ref="T23:W23"/>
    <mergeCell ref="X21:AA21"/>
    <mergeCell ref="B22:F22"/>
    <mergeCell ref="G22:I22"/>
    <mergeCell ref="J22:L22"/>
    <mergeCell ref="M22:P22"/>
    <mergeCell ref="Q22:S22"/>
    <mergeCell ref="T22:W22"/>
    <mergeCell ref="X22:AA22"/>
    <mergeCell ref="B21:F21"/>
    <mergeCell ref="G21:I21"/>
    <mergeCell ref="J21:L21"/>
    <mergeCell ref="M21:P21"/>
    <mergeCell ref="Q21:S21"/>
    <mergeCell ref="T21:W21"/>
    <mergeCell ref="B18:AA18"/>
    <mergeCell ref="B19:F20"/>
    <mergeCell ref="G19:I20"/>
    <mergeCell ref="J19:L20"/>
    <mergeCell ref="M19:P20"/>
    <mergeCell ref="Q19:W19"/>
    <mergeCell ref="X19:AA20"/>
    <mergeCell ref="Q20:S20"/>
    <mergeCell ref="T20:W20"/>
    <mergeCell ref="M7:U7"/>
    <mergeCell ref="M8:U8"/>
    <mergeCell ref="M9:U9"/>
    <mergeCell ref="B5:AA5"/>
    <mergeCell ref="C7:K7"/>
    <mergeCell ref="C8:K8"/>
    <mergeCell ref="C9:K9"/>
    <mergeCell ref="X15:AA15"/>
    <mergeCell ref="B15:D16"/>
    <mergeCell ref="E15:H16"/>
    <mergeCell ref="X16:AA16"/>
    <mergeCell ref="I15:S16"/>
    <mergeCell ref="T15:W15"/>
    <mergeCell ref="T16:W16"/>
    <mergeCell ref="C10:K10"/>
    <mergeCell ref="B12:AA12"/>
  </mergeCells>
  <phoneticPr fontId="2" type="noConversion"/>
  <hyperlinks>
    <hyperlink ref="C8:J8" r:id="rId1" tooltip="법인세법시행규칙 별지 제39호" display="재고자산 등 평가조정명세서"/>
    <hyperlink ref="M8:S8" r:id="rId2" tooltip="법인세법시행규칙 별지 제35호" display="국고보조금 등 손금산입조정명세서"/>
    <hyperlink ref="C7:K7" r:id="rId3" tooltip="법인세법시행규칙 별지 제15호 부표1" display="과목별 소득금액조정명세서(1)"/>
    <hyperlink ref="M7:U7" r:id="rId4" tooltip="법인세법시행규칙 별지 제15호 부표2" display="과목별 소득금액조정명세서(2)"/>
    <hyperlink ref="C8:K8" r:id="rId5" tooltip="법인세법시행규칙 별지 제39호" display="재고자산 등 평가조정명세서"/>
    <hyperlink ref="M8:U8" r:id="rId6" tooltip="법인세법시행규칙 별지 제35호" display="국고보조금 등 손금산입조정명세서"/>
    <hyperlink ref="C9:J9" r:id="rId7" tooltip="법인세법시행규칙 별지 제39호" display="재고자산 등 평가조정명세서"/>
    <hyperlink ref="C9:K9" r:id="rId8" tooltip="법인세법시행규칙 별지 제19호(갑)" display="가지급금 등 인정이자조정명세서(갑)"/>
    <hyperlink ref="M9:S9" r:id="rId9" tooltip="법인세법시행규칙 별지 제35호" display="국고보조금 등 손금산입조정명세서"/>
    <hyperlink ref="M9:U9" r:id="rId10" tooltip="법인세법시행규칙 별지 제25호" display="건설자금이자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1"/>
  <headerFooter alignWithMargins="0"/>
  <drawing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47(을)</vt:lpstr>
      <vt:lpstr>'47(을)'!Print_Area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2006-08-26T03:20:59Z</cp:lastPrinted>
  <dcterms:created xsi:type="dcterms:W3CDTF">2006-07-21T07:00:55Z</dcterms:created>
  <dcterms:modified xsi:type="dcterms:W3CDTF">2019-12-24T05:31:14Z</dcterms:modified>
</cp:coreProperties>
</file>