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의2(4)1쪽" sheetId="1" r:id="rId1"/>
    <sheet name="3의2(4)2쪽" sheetId="3" r:id="rId2"/>
    <sheet name="3의2(4)3쪽" sheetId="4" r:id="rId3"/>
    <sheet name="3의2(4)4쪽" sheetId="5" r:id="rId4"/>
    <sheet name="3의2(4)5쪽" sheetId="6" r:id="rId5"/>
  </sheets>
  <externalReferences>
    <externalReference r:id="rId6"/>
  </externalReferences>
  <definedNames>
    <definedName name="_xlnm.Print_Area" localSheetId="0">'3의2(4)1쪽'!$B$14:$X$73</definedName>
    <definedName name="_xlnm.Print_Area" localSheetId="1">'3의2(4)2쪽'!$B$14:$X$73</definedName>
    <definedName name="_xlnm.Print_Area" localSheetId="2">'3의2(4)3쪽'!$B$14:$X$73</definedName>
    <definedName name="_xlnm.Print_Area" localSheetId="3">'3의2(4)4쪽'!$B$14:$X$73</definedName>
    <definedName name="_xlnm.Print_Area" localSheetId="4">'3의2(4)5쪽'!$B$14:$X$58</definedName>
  </definedNames>
  <calcPr calcId="162913"/>
</workbook>
</file>

<file path=xl/calcChain.xml><?xml version="1.0" encoding="utf-8"?>
<calcChain xmlns="http://schemas.openxmlformats.org/spreadsheetml/2006/main">
  <c r="B15" i="5" l="1"/>
  <c r="B15" i="6"/>
  <c r="B15" i="4"/>
  <c r="B15" i="3"/>
  <c r="S18" i="4" l="1"/>
  <c r="S18" i="5"/>
  <c r="S18" i="6"/>
  <c r="S18" i="3"/>
  <c r="B14" i="4" l="1"/>
  <c r="B14" i="5"/>
  <c r="B14" i="6"/>
  <c r="B14" i="3"/>
  <c r="G19" i="1" l="1"/>
  <c r="S18" i="1"/>
  <c r="O18" i="1"/>
  <c r="G18" i="1"/>
  <c r="O18" i="6" l="1"/>
  <c r="O18" i="3"/>
  <c r="O18" i="4"/>
  <c r="O18" i="5"/>
  <c r="G19" i="6"/>
  <c r="G19" i="3"/>
  <c r="G19" i="4"/>
  <c r="G19" i="5"/>
  <c r="G18" i="3"/>
  <c r="G18" i="6"/>
  <c r="G18" i="4"/>
  <c r="G18" i="5"/>
  <c r="R69" i="5"/>
  <c r="B69" i="5"/>
  <c r="R49" i="4"/>
  <c r="B49" i="4"/>
  <c r="R41" i="4"/>
  <c r="B41" i="4"/>
  <c r="R25" i="4"/>
  <c r="B25" i="4"/>
  <c r="R34" i="3"/>
  <c r="B34" i="3"/>
  <c r="R72" i="3"/>
  <c r="B72" i="3"/>
  <c r="R26" i="5"/>
  <c r="R25" i="5" s="1"/>
  <c r="R56" i="5"/>
  <c r="R51" i="5" s="1"/>
  <c r="R64" i="5"/>
  <c r="R61" i="5"/>
  <c r="R59" i="5" s="1"/>
  <c r="R25" i="6"/>
  <c r="R28" i="6"/>
  <c r="R34" i="6"/>
  <c r="R42" i="6"/>
  <c r="R49" i="6"/>
  <c r="B26" i="5"/>
  <c r="B25" i="5" s="1"/>
  <c r="B56" i="5"/>
  <c r="B51" i="5" s="1"/>
  <c r="B64" i="5"/>
  <c r="B61" i="5" s="1"/>
  <c r="B25" i="6"/>
  <c r="B28" i="6"/>
  <c r="B34" i="6"/>
  <c r="B42" i="6"/>
  <c r="B49" i="6"/>
  <c r="R58" i="4"/>
  <c r="R61" i="4"/>
  <c r="R65" i="4"/>
  <c r="R68" i="1"/>
  <c r="R65" i="1" s="1"/>
  <c r="R64" i="1" s="1"/>
  <c r="R23" i="1"/>
  <c r="R30" i="1"/>
  <c r="R54" i="3"/>
  <c r="R69" i="3"/>
  <c r="R58" i="3"/>
  <c r="B68" i="1"/>
  <c r="B65" i="1" s="1"/>
  <c r="B23" i="1"/>
  <c r="B30" i="1"/>
  <c r="B54" i="3"/>
  <c r="B69" i="3"/>
  <c r="B58" i="3"/>
  <c r="B58" i="4"/>
  <c r="B61" i="4"/>
  <c r="B65" i="4"/>
  <c r="R61" i="1"/>
  <c r="R55" i="1"/>
  <c r="R47" i="1"/>
  <c r="R38" i="1"/>
  <c r="B61" i="1"/>
  <c r="B55" i="1"/>
  <c r="B47" i="1"/>
  <c r="B38" i="1"/>
  <c r="B56" i="6" l="1"/>
  <c r="R40" i="4"/>
  <c r="B22" i="1"/>
  <c r="R63" i="3"/>
  <c r="B40" i="4"/>
  <c r="R56" i="6"/>
  <c r="R47" i="5"/>
  <c r="R46" i="5" s="1"/>
  <c r="B37" i="1"/>
  <c r="R37" i="1"/>
  <c r="B63" i="3"/>
  <c r="R22" i="1"/>
  <c r="R23" i="5" s="1"/>
  <c r="B64" i="1"/>
  <c r="B59" i="5"/>
  <c r="B47" i="5" s="1"/>
  <c r="B46" i="5" s="1"/>
  <c r="B43" i="5" s="1"/>
  <c r="B42" i="5" s="1"/>
  <c r="B39" i="5" s="1"/>
  <c r="B38" i="5" s="1"/>
  <c r="B37" i="5" s="1"/>
  <c r="B32" i="5" s="1"/>
  <c r="B24" i="6" s="1"/>
  <c r="B57" i="6" s="1"/>
  <c r="R43" i="5" l="1"/>
  <c r="B23" i="5"/>
  <c r="R42" i="5" l="1"/>
  <c r="R39" i="5" l="1"/>
  <c r="R38" i="5" l="1"/>
  <c r="R37" i="5" l="1"/>
  <c r="R32" i="5" l="1"/>
  <c r="R24" i="6" l="1"/>
  <c r="R57" i="6" l="1"/>
</calcChain>
</file>

<file path=xl/comments1.xml><?xml version="1.0" encoding="utf-8"?>
<comments xmlns="http://schemas.openxmlformats.org/spreadsheetml/2006/main">
  <authors>
    <author>choskng</author>
  </authors>
  <commentList>
    <comment ref="B15" authorId="0" shapeId="0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합계표준대차대조표는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기업회계기준에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총액처리의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반영되도록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 
3. </t>
        </r>
        <r>
          <rPr>
            <sz val="9"/>
            <color indexed="81"/>
            <rFont val="돋움"/>
            <family val="3"/>
            <charset val="129"/>
          </rPr>
          <t>자산항목에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4.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자본항목에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표준대차대조표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금융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증권업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법인용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<sst xmlns="http://schemas.openxmlformats.org/spreadsheetml/2006/main" count="313" uniqueCount="230">
  <si>
    <t>(제1쪽)</t>
    <phoneticPr fontId="3" type="noConversion"/>
  </si>
  <si>
    <t>(금융 · 보험 · 증권업 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</si>
  <si>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</si>
  <si>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</si>
  <si>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</si>
  <si>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</si>
  <si>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</si>
  <si>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</si>
  <si>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</si>
  <si>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</si>
  <si>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</si>
  <si>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>※ 관련서식</t>
    <phoneticPr fontId="3" type="noConversion"/>
  </si>
  <si>
    <t xml:space="preserve">    2.예금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</si>
  <si>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3.MMDA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</si>
  <si>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4.MMF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</si>
  <si>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5.금융어음</t>
    </r>
    <phoneticPr fontId="3" type="noConversion"/>
  </si>
  <si>
    <t xml:space="preserve">    1.현금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</si>
  <si>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1.지급준비예치금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</si>
  <si>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2.중앙회예치금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</si>
  <si>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3.고객예탁금별도예치금(예금)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</si>
  <si>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4.고객예탁금별도예치금(신탁)</t>
    </r>
    <phoneticPr fontId="3" type="noConversion"/>
  </si>
  <si>
    <t xml:space="preserve"> Ⅰ.현금 및 예치금</t>
    <phoneticPr fontId="3" type="noConversion"/>
  </si>
  <si>
    <t xml:space="preserve">  1.주식</t>
    <phoneticPr fontId="3" type="noConversion"/>
  </si>
  <si>
    <t xml:space="preserve">  3.신주인수권증서</t>
    <phoneticPr fontId="3" type="noConversion"/>
  </si>
  <si>
    <t xml:space="preserve">  4.수익증권</t>
    <phoneticPr fontId="3" type="noConversion"/>
  </si>
  <si>
    <t xml:space="preserve">  5.기업융통어음</t>
    <phoneticPr fontId="3" type="noConversion"/>
  </si>
  <si>
    <t xml:space="preserve">  6.해외유가증권</t>
    <phoneticPr fontId="3" type="noConversion"/>
  </si>
  <si>
    <t xml:space="preserve">  7.신종증권</t>
    <phoneticPr fontId="3" type="noConversion"/>
  </si>
  <si>
    <t xml:space="preserve">  2.출자금</t>
    <phoneticPr fontId="3" type="noConversion"/>
  </si>
  <si>
    <t xml:space="preserve">  3.채권</t>
    <phoneticPr fontId="3" type="noConversion"/>
  </si>
  <si>
    <t xml:space="preserve">  5.해외유가증권</t>
    <phoneticPr fontId="3" type="noConversion"/>
  </si>
  <si>
    <t xml:space="preserve">  6.신종증권</t>
    <phoneticPr fontId="3" type="noConversion"/>
  </si>
  <si>
    <t xml:space="preserve">  3.수익증권</t>
    <phoneticPr fontId="3" type="noConversion"/>
  </si>
  <si>
    <t xml:space="preserve">  4.해외유가증권</t>
    <phoneticPr fontId="3" type="noConversion"/>
  </si>
  <si>
    <t xml:space="preserve">  1.원화대출금(은행업)</t>
    <phoneticPr fontId="3" type="noConversion"/>
  </si>
  <si>
    <t xml:space="preserve">   (대손충당금)</t>
    <phoneticPr fontId="3" type="noConversion"/>
  </si>
  <si>
    <t xml:space="preserve">  2.외화대출금(은행업)</t>
    <phoneticPr fontId="3" type="noConversion"/>
  </si>
  <si>
    <t xml:space="preserve">  3.보험약관대출금(보험업)</t>
    <phoneticPr fontId="3" type="noConversion"/>
  </si>
  <si>
    <t>※ 관련서식</t>
    <phoneticPr fontId="3" type="noConversion"/>
  </si>
  <si>
    <t>(금융 · 보험 · 증권업 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</si>
  <si>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</si>
  <si>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</si>
  <si>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</si>
  <si>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</si>
  <si>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</si>
  <si>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</si>
  <si>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</si>
  <si>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</si>
  <si>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</si>
  <si>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 xml:space="preserve"> ■ 자산항목</t>
    <phoneticPr fontId="3" type="noConversion"/>
  </si>
  <si>
    <t>(1)선물</t>
  </si>
  <si>
    <t>(2)옵션</t>
  </si>
  <si>
    <t>(3)장외파생상품</t>
  </si>
  <si>
    <t xml:space="preserve">  4.유가증권담보대출금(보험업)</t>
    <phoneticPr fontId="3" type="noConversion"/>
  </si>
  <si>
    <t xml:space="preserve">  5.부동산담보대출금(보험업)</t>
    <phoneticPr fontId="3" type="noConversion"/>
  </si>
  <si>
    <t xml:space="preserve">  6.신용대출금(보험업)</t>
    <phoneticPr fontId="3" type="noConversion"/>
  </si>
  <si>
    <t xml:space="preserve">  7.신용공여금(증권업)</t>
    <phoneticPr fontId="3" type="noConversion"/>
  </si>
  <si>
    <t xml:space="preserve"> (3)내국수입유산스</t>
    <phoneticPr fontId="3" type="noConversion"/>
  </si>
  <si>
    <t xml:space="preserve"> (4)신용카드채권</t>
    <phoneticPr fontId="3" type="noConversion"/>
  </si>
  <si>
    <t xml:space="preserve">  1.카드대급금</t>
    <phoneticPr fontId="3" type="noConversion"/>
  </si>
  <si>
    <t xml:space="preserve">  2.카드론</t>
    <phoneticPr fontId="3" type="noConversion"/>
  </si>
  <si>
    <t xml:space="preserve"> (5)매입외환</t>
    <phoneticPr fontId="3" type="noConversion"/>
  </si>
  <si>
    <t xml:space="preserve"> (8)팩토링채권</t>
    <phoneticPr fontId="3" type="noConversion"/>
  </si>
  <si>
    <t xml:space="preserve"> (10)사모사채</t>
    <phoneticPr fontId="3" type="noConversion"/>
  </si>
  <si>
    <t xml:space="preserve"> (11)할부금융채권</t>
    <phoneticPr fontId="3" type="noConversion"/>
  </si>
  <si>
    <t xml:space="preserve"> (1)선물</t>
    <phoneticPr fontId="3" type="noConversion"/>
  </si>
  <si>
    <t xml:space="preserve"> (2)옵션</t>
    <phoneticPr fontId="3" type="noConversion"/>
  </si>
  <si>
    <t xml:space="preserve"> (3)장외파생상품</t>
    <phoneticPr fontId="3" type="noConversion"/>
  </si>
  <si>
    <t xml:space="preserve"> (1)예치금</t>
    <phoneticPr fontId="3" type="noConversion"/>
  </si>
  <si>
    <t xml:space="preserve"> (2)유가증권</t>
    <phoneticPr fontId="3" type="noConversion"/>
  </si>
  <si>
    <t xml:space="preserve"> (3)할인및매입어음</t>
    <phoneticPr fontId="3" type="noConversion"/>
  </si>
  <si>
    <t xml:space="preserve">   (현재가치할인차금)</t>
    <phoneticPr fontId="3" type="noConversion"/>
  </si>
  <si>
    <t xml:space="preserve">   (감가상각누계액)</t>
    <phoneticPr fontId="3" type="noConversion"/>
  </si>
  <si>
    <t xml:space="preserve">   (리스자산처분손실충당금)</t>
    <phoneticPr fontId="3" type="noConversion"/>
  </si>
  <si>
    <t xml:space="preserve"> (3)해지금융리스채권</t>
    <phoneticPr fontId="3" type="noConversion"/>
  </si>
  <si>
    <t>(5)선급리스자산</t>
  </si>
  <si>
    <t>Ⅶ.유형자산</t>
  </si>
  <si>
    <t>(1)토지</t>
  </si>
  <si>
    <t>(2)건물</t>
  </si>
  <si>
    <t>(3)차량운반구</t>
  </si>
  <si>
    <t>(4)임차시설물</t>
  </si>
  <si>
    <t>(5)건설중인자산</t>
  </si>
  <si>
    <t>(6)집기,기구,비품</t>
  </si>
  <si>
    <t>Ⅷ.기타자산</t>
  </si>
  <si>
    <t>(1)투자부동산</t>
  </si>
  <si>
    <t>(3)보증금</t>
  </si>
  <si>
    <t>(4)미수금</t>
  </si>
  <si>
    <t>(5)선급금</t>
  </si>
  <si>
    <t>(6)선급비용</t>
  </si>
  <si>
    <t>(7)이연법인세자산</t>
  </si>
  <si>
    <t>(8)무형자산</t>
  </si>
  <si>
    <t>(9)손해배상공동기금</t>
  </si>
  <si>
    <t xml:space="preserve">  (감가상각누계액)</t>
    <phoneticPr fontId="3" type="noConversion"/>
  </si>
  <si>
    <t xml:space="preserve">  (손상차손누계액)</t>
    <phoneticPr fontId="3" type="noConversion"/>
  </si>
  <si>
    <t xml:space="preserve"> 1.토지</t>
    <phoneticPr fontId="3" type="noConversion"/>
  </si>
  <si>
    <t xml:space="preserve"> 2.건물</t>
    <phoneticPr fontId="3" type="noConversion"/>
  </si>
  <si>
    <t>(2)비업무용자산</t>
    <phoneticPr fontId="3" type="noConversion"/>
  </si>
  <si>
    <t xml:space="preserve"> 1.자기매매미수금</t>
    <phoneticPr fontId="3" type="noConversion"/>
  </si>
  <si>
    <t xml:space="preserve">  (대손충당금)</t>
    <phoneticPr fontId="3" type="noConversion"/>
  </si>
  <si>
    <t xml:space="preserve"> 2.위탁매매미수금</t>
    <phoneticPr fontId="3" type="noConversion"/>
  </si>
  <si>
    <t xml:space="preserve"> 3.보험미수금</t>
    <phoneticPr fontId="3" type="noConversion"/>
  </si>
  <si>
    <t xml:space="preserve"> 1.채권경과이자</t>
    <phoneticPr fontId="3" type="noConversion"/>
  </si>
  <si>
    <t xml:space="preserve"> 1.선급법인세</t>
    <phoneticPr fontId="3" type="noConversion"/>
  </si>
  <si>
    <t xml:space="preserve"> 1.영업권</t>
    <phoneticPr fontId="3" type="noConversion"/>
  </si>
  <si>
    <t xml:space="preserve"> 2.산업재산권</t>
    <phoneticPr fontId="3" type="noConversion"/>
  </si>
  <si>
    <t xml:space="preserve"> 3.개발비</t>
    <phoneticPr fontId="3" type="noConversion"/>
  </si>
  <si>
    <t xml:space="preserve"> 4.소프트웨어</t>
    <phoneticPr fontId="3" type="noConversion"/>
  </si>
  <si>
    <t>※ 관련서식</t>
    <phoneticPr fontId="3" type="noConversion"/>
  </si>
  <si>
    <t>■ 부채․자본항목</t>
    <phoneticPr fontId="3" type="noConversion"/>
  </si>
  <si>
    <t>Ⅸ.특별계정자산(보험업)</t>
    <phoneticPr fontId="3" type="noConversion"/>
  </si>
  <si>
    <t>자산총계(Ⅰ+～Ⅸ)</t>
    <phoneticPr fontId="3" type="noConversion"/>
  </si>
  <si>
    <t>Ⅰ.예수부채</t>
  </si>
  <si>
    <t>(1)예수금</t>
  </si>
  <si>
    <t>Ⅱ.차입부채</t>
  </si>
  <si>
    <t>(1)단기차입금</t>
  </si>
  <si>
    <t>(2)장기차입금</t>
  </si>
  <si>
    <t>(3)콜머니</t>
  </si>
  <si>
    <t>(4)매출어음</t>
  </si>
  <si>
    <t>(5)환매조건부채권 매도</t>
  </si>
  <si>
    <t>Ⅲ.사채</t>
  </si>
  <si>
    <t>(1)후순위사채</t>
  </si>
  <si>
    <t>(2)전환사채</t>
  </si>
  <si>
    <t>Ⅳ.파생상품부채</t>
  </si>
  <si>
    <t>Ⅴ.기타부채</t>
  </si>
  <si>
    <t>(1)퇴직급여충당부채</t>
  </si>
  <si>
    <t>Ⅵ.보험사제준비금</t>
  </si>
  <si>
    <t>(1)책임준비금</t>
  </si>
  <si>
    <t>(출재보험준비금)</t>
  </si>
  <si>
    <t xml:space="preserve"> 1.요구불예금</t>
    <phoneticPr fontId="3" type="noConversion"/>
  </si>
  <si>
    <t xml:space="preserve"> 2.기한부예금</t>
    <phoneticPr fontId="3" type="noConversion"/>
  </si>
  <si>
    <t xml:space="preserve"> 3.고객예수금</t>
    <phoneticPr fontId="3" type="noConversion"/>
  </si>
  <si>
    <t xml:space="preserve"> 4.수입담보금</t>
    <phoneticPr fontId="3" type="noConversion"/>
  </si>
  <si>
    <t xml:space="preserve"> (국민연금전환금)</t>
    <phoneticPr fontId="3" type="noConversion"/>
  </si>
  <si>
    <t xml:space="preserve"> (퇴직보험예치금)</t>
    <phoneticPr fontId="3" type="noConversion"/>
  </si>
  <si>
    <t xml:space="preserve"> (퇴직연금운용자산)</t>
    <phoneticPr fontId="3" type="noConversion"/>
  </si>
  <si>
    <t xml:space="preserve"> 1.미지급이자</t>
    <phoneticPr fontId="3" type="noConversion"/>
  </si>
  <si>
    <t xml:space="preserve"> 2.리스보증금</t>
    <phoneticPr fontId="3" type="noConversion"/>
  </si>
  <si>
    <t xml:space="preserve"> 3.임대보증금</t>
    <phoneticPr fontId="3" type="noConversion"/>
  </si>
  <si>
    <t>(2)계약자지분조정</t>
  </si>
  <si>
    <t>(3)비상위험준비금</t>
  </si>
  <si>
    <t>Ⅶ.특별계정부채(보험업)</t>
  </si>
  <si>
    <t>부채총계(Ⅰ+～Ⅶ)</t>
  </si>
  <si>
    <t>Ⅷ.자본금</t>
  </si>
  <si>
    <t>(1)보통주자본금</t>
  </si>
  <si>
    <t>(2)우선주자본금</t>
  </si>
  <si>
    <t>Ⅸ.자본잉여금</t>
  </si>
  <si>
    <t>(1)주식발행초과금</t>
  </si>
  <si>
    <t>(2)감자차익</t>
  </si>
  <si>
    <t>(3)자기주식처분이익</t>
  </si>
  <si>
    <t>(4)재평가적립금</t>
  </si>
  <si>
    <t>Ⅹ.자본조정</t>
  </si>
  <si>
    <t>(1)주식할인발행차금</t>
  </si>
  <si>
    <t>(2)감자차손</t>
  </si>
  <si>
    <t>(3)자기주식</t>
  </si>
  <si>
    <t>(4)미교부주식배당금</t>
  </si>
  <si>
    <t>(5)자기주식처분손실</t>
  </si>
  <si>
    <t>(6)주식매수선택권</t>
  </si>
  <si>
    <t>Ⅺ.기타포괄손익누계액</t>
  </si>
  <si>
    <t>(1)매도가능증권평가손익</t>
  </si>
  <si>
    <t>(2)해외사업환산손익</t>
  </si>
  <si>
    <t>(3)지분법자본변동</t>
  </si>
  <si>
    <t>(4)현금흐름위험회피파생상품평가손익</t>
  </si>
  <si>
    <t>(5)재평가잉여금</t>
  </si>
  <si>
    <t>Ⅻ.이익잉여금</t>
  </si>
  <si>
    <t>(1)이익준비금</t>
  </si>
  <si>
    <t>(2)기업합리화적립금</t>
  </si>
  <si>
    <t>(3)재무구조개선적립금</t>
  </si>
  <si>
    <t>(4)「조세특례제한법」상 준비금</t>
  </si>
  <si>
    <t>(5)기타임의적립금</t>
  </si>
  <si>
    <t>자본총계(Ⅷ+～Ⅻ)</t>
  </si>
  <si>
    <t>부채와 자본총계</t>
  </si>
  <si>
    <t xml:space="preserve">  (감가상각누계액)</t>
    <phoneticPr fontId="3" type="noConversion"/>
  </si>
  <si>
    <r>
      <t>(제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</si>
  <si>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</si>
  <si>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</si>
  <si>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</si>
  <si>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 xml:space="preserve">    6.기타</t>
  </si>
  <si>
    <t xml:space="preserve">    5.기타</t>
  </si>
  <si>
    <t xml:space="preserve">  8.기타</t>
  </si>
  <si>
    <t xml:space="preserve">  5.기타</t>
  </si>
  <si>
    <t>(6)기타</t>
  </si>
  <si>
    <t>(7)기타</t>
  </si>
  <si>
    <t xml:space="preserve"> 3.기타</t>
  </si>
  <si>
    <t xml:space="preserve"> 4.기타</t>
  </si>
  <si>
    <t xml:space="preserve"> 2.기타</t>
  </si>
  <si>
    <t xml:space="preserve"> 5.기타</t>
  </si>
  <si>
    <t>(2)기타</t>
  </si>
  <si>
    <t>(3)기타</t>
  </si>
  <si>
    <t>(5)기타</t>
  </si>
  <si>
    <t xml:space="preserve"> (1)현금 및 현금성자산</t>
    <phoneticPr fontId="3" type="noConversion"/>
  </si>
  <si>
    <t xml:space="preserve"> (2)예치금</t>
    <phoneticPr fontId="3" type="noConversion"/>
  </si>
  <si>
    <t xml:space="preserve"> Ⅱ.유가증권</t>
    <phoneticPr fontId="3" type="noConversion"/>
  </si>
  <si>
    <t xml:space="preserve"> (1)단기매매증권</t>
    <phoneticPr fontId="3" type="noConversion"/>
  </si>
  <si>
    <t xml:space="preserve"> (2)매도가능증권</t>
    <phoneticPr fontId="3" type="noConversion"/>
  </si>
  <si>
    <t xml:space="preserve"> (3)기타</t>
    <phoneticPr fontId="3" type="noConversion"/>
  </si>
  <si>
    <t xml:space="preserve"> (3)만기보유증권</t>
    <phoneticPr fontId="3" type="noConversion"/>
  </si>
  <si>
    <t xml:space="preserve"> (4)지분법적용투자주식</t>
    <phoneticPr fontId="3" type="noConversion"/>
  </si>
  <si>
    <t xml:space="preserve"> Ⅲ.대출채권</t>
    <phoneticPr fontId="3" type="noConversion"/>
  </si>
  <si>
    <t xml:space="preserve"> (1)대출금</t>
    <phoneticPr fontId="3" type="noConversion"/>
  </si>
  <si>
    <t xml:space="preserve"> (2)콜론</t>
    <phoneticPr fontId="3" type="noConversion"/>
  </si>
  <si>
    <t xml:space="preserve"> (6)할인 및 매입어음</t>
    <phoneticPr fontId="3" type="noConversion"/>
  </si>
  <si>
    <t xml:space="preserve"> (7)환매조건부채권 매수</t>
    <phoneticPr fontId="3" type="noConversion"/>
  </si>
  <si>
    <t xml:space="preserve"> (9)지급보증대지급.</t>
    <phoneticPr fontId="3" type="noConversion"/>
  </si>
  <si>
    <t xml:space="preserve"> Ⅳ.파생상품자산</t>
    <phoneticPr fontId="3" type="noConversion"/>
  </si>
  <si>
    <t xml:space="preserve"> Ⅴ.어음관리계좌자산 </t>
    <phoneticPr fontId="3" type="noConversion"/>
  </si>
  <si>
    <t xml:space="preserve"> Ⅵ.리스자산</t>
    <phoneticPr fontId="3" type="noConversion"/>
  </si>
  <si>
    <t xml:space="preserve"> (1)금융리스채권</t>
    <phoneticPr fontId="3" type="noConversion"/>
  </si>
  <si>
    <t xml:space="preserve"> (2)운용리스자산</t>
    <phoneticPr fontId="3" type="noConversion"/>
  </si>
  <si>
    <t xml:space="preserve"> 1.수입보증금</t>
    <phoneticPr fontId="3" type="noConversion"/>
  </si>
  <si>
    <t>(2)퇴직연금미지급금</t>
    <phoneticPr fontId="3" type="noConversion"/>
  </si>
  <si>
    <t>(3)미지급금</t>
    <phoneticPr fontId="3" type="noConversion"/>
  </si>
  <si>
    <t>(4)미지급배당금</t>
    <phoneticPr fontId="3" type="noConversion"/>
  </si>
  <si>
    <t>(5)미지급법인세</t>
    <phoneticPr fontId="3" type="noConversion"/>
  </si>
  <si>
    <t>(6)미지급비용</t>
    <phoneticPr fontId="3" type="noConversion"/>
  </si>
  <si>
    <t>(7)선수금</t>
    <phoneticPr fontId="3" type="noConversion"/>
  </si>
  <si>
    <t>(8)선수수익</t>
    <phoneticPr fontId="3" type="noConversion"/>
  </si>
  <si>
    <t>(9)보증금</t>
    <phoneticPr fontId="3" type="noConversion"/>
  </si>
  <si>
    <t>(10)이연법인세부채</t>
    <phoneticPr fontId="3" type="noConversion"/>
  </si>
  <si>
    <t>(11)지급보증충당부채</t>
    <phoneticPr fontId="3" type="noConversion"/>
  </si>
  <si>
    <t>(12)기타</t>
    <phoneticPr fontId="3" type="noConversion"/>
  </si>
  <si>
    <t>(6)미처분이익잉여금 또는 미처리결손금</t>
    <phoneticPr fontId="14" type="noConversion"/>
  </si>
  <si>
    <t xml:space="preserve">  7.기타</t>
    <phoneticPr fontId="3" type="noConversion"/>
  </si>
  <si>
    <t xml:space="preserve">  2.채권</t>
    <phoneticPr fontId="3" type="noConversion"/>
  </si>
  <si>
    <t xml:space="preserve"> (4)해지금융리스자산</t>
    <phoneticPr fontId="3" type="noConversion"/>
  </si>
  <si>
    <t xml:space="preserve">  3.기타</t>
    <phoneticPr fontId="3" type="noConversion"/>
  </si>
  <si>
    <t>(10)기타</t>
    <phoneticPr fontId="3" type="noConversion"/>
  </si>
  <si>
    <t>합계 표준재무상태표</t>
    <phoneticPr fontId="3" type="noConversion"/>
  </si>
  <si>
    <t xml:space="preserve">■ 법인세법 시행규칙 [별지 제3호의2서식(4)] &lt;개정 2021. 10. 28.&gt;
</t>
    <phoneticPr fontId="3" type="noConversion"/>
  </si>
  <si>
    <t>표준재무상태표(금융법인용)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</si>
  <si>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A172</t>
    </r>
    <r>
      <rPr>
        <sz val="9"/>
        <color indexed="56"/>
        <rFont val="굴림"/>
        <family val="3"/>
        <charset val="129"/>
      </rPr>
      <t>)
• 본 서식에서의 입력값은 표준재무상태표(금융법인용)[3호의2(3)] 서식으로 이기됩니다.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</si>
</sst>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\-##\-#####"/>
    <numFmt numFmtId="179" formatCode="######\-#######"/>
  </numFmts>
  <fonts count="17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color indexed="8"/>
      <name val="한양중고딕"/>
      <family val="3"/>
      <charset val="129"/>
    </font>
    <font>
      <sz val="8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0" fillId="0" borderId="0" xfId="0" applyFont="1" applyAlignment="1">
      <alignment vertical="center"/>
    </xf>
    <xf numFmtId="176" fontId="8" fillId="0" borderId="19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20" xfId="1" applyFont="1" applyFill="1" applyBorder="1">
      <alignment horizontal="right" vertical="center" shrinkToFit="1"/>
    </xf>
    <xf numFmtId="176" fontId="8" fillId="0" borderId="17" xfId="1" applyFont="1" applyFill="1" applyBorder="1">
      <alignment horizontal="right" vertical="center" shrinkToFit="1"/>
    </xf>
    <xf numFmtId="0" fontId="12" fillId="0" borderId="2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176" fontId="8" fillId="0" borderId="38" xfId="1" applyFont="1" applyFill="1" applyBorder="1">
      <alignment horizontal="right" vertical="center" shrinkToFit="1"/>
    </xf>
    <xf numFmtId="176" fontId="8" fillId="0" borderId="40" xfId="1" applyFont="1" applyFill="1" applyBorder="1">
      <alignment horizontal="right" vertical="center" shrinkToFit="1"/>
    </xf>
    <xf numFmtId="176" fontId="8" fillId="0" borderId="41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176" fontId="8" fillId="6" borderId="17" xfId="1" applyFont="1" applyFill="1" applyBorder="1">
      <alignment horizontal="right" vertical="center" shrinkToFit="1"/>
    </xf>
    <xf numFmtId="176" fontId="8" fillId="6" borderId="2" xfId="1" applyFont="1" applyFill="1" applyBorder="1">
      <alignment horizontal="right" vertical="center" shrinkToFi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76" fontId="8" fillId="6" borderId="19" xfId="1" applyFont="1" applyFill="1" applyBorder="1">
      <alignment horizontal="right" vertical="center" shrinkToFit="1"/>
    </xf>
    <xf numFmtId="176" fontId="8" fillId="6" borderId="20" xfId="1" applyFont="1" applyFill="1" applyBorder="1">
      <alignment horizontal="right" vertical="center" shrinkToFi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178" fontId="2" fillId="5" borderId="2" xfId="0" applyNumberFormat="1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177" fontId="2" fillId="5" borderId="26" xfId="0" applyNumberFormat="1" applyFont="1" applyFill="1" applyBorder="1" applyAlignment="1">
      <alignment horizontal="center" vertical="center"/>
    </xf>
    <xf numFmtId="177" fontId="2" fillId="5" borderId="36" xfId="0" applyNumberFormat="1" applyFont="1" applyFill="1" applyBorder="1" applyAlignment="1">
      <alignment horizontal="center" vertical="center"/>
    </xf>
    <xf numFmtId="177" fontId="2" fillId="5" borderId="39" xfId="0" applyNumberFormat="1" applyFont="1" applyFill="1" applyBorder="1" applyAlignment="1">
      <alignment horizontal="center" vertical="center"/>
    </xf>
    <xf numFmtId="177" fontId="2" fillId="5" borderId="37" xfId="0" applyNumberFormat="1" applyFont="1" applyFill="1" applyBorder="1" applyAlignment="1">
      <alignment horizontal="center" vertical="center"/>
    </xf>
    <xf numFmtId="177" fontId="2" fillId="5" borderId="5" xfId="0" applyNumberFormat="1" applyFont="1" applyFill="1" applyBorder="1" applyAlignment="1">
      <alignment horizontal="center" vertical="center"/>
    </xf>
    <xf numFmtId="177" fontId="2" fillId="5" borderId="6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79" fontId="2" fillId="5" borderId="2" xfId="0" applyNumberFormat="1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7" fillId="4" borderId="30" xfId="0" applyFont="1" applyFill="1" applyBorder="1" applyAlignment="1">
      <alignment horizontal="left" vertical="center" indent="1"/>
    </xf>
    <xf numFmtId="0" fontId="7" fillId="4" borderId="31" xfId="0" applyFont="1" applyFill="1" applyBorder="1" applyAlignment="1">
      <alignment horizontal="left" vertical="center" indent="1"/>
    </xf>
    <xf numFmtId="0" fontId="7" fillId="4" borderId="32" xfId="0" applyFont="1" applyFill="1" applyBorder="1" applyAlignment="1">
      <alignment horizontal="left" vertical="center" indent="1"/>
    </xf>
    <xf numFmtId="0" fontId="7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76" fontId="1" fillId="0" borderId="21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0" fontId="12" fillId="0" borderId="10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176" fontId="1" fillId="0" borderId="23" xfId="1" applyFont="1" applyFill="1" applyBorder="1">
      <alignment horizontal="right" vertical="center" shrinkToFit="1"/>
    </xf>
    <xf numFmtId="176" fontId="1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12" fillId="0" borderId="9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176" fontId="8" fillId="0" borderId="27" xfId="1" applyFont="1" applyFill="1" applyBorder="1">
      <alignment horizontal="right" vertical="center" shrinkToFit="1"/>
    </xf>
    <xf numFmtId="176" fontId="8" fillId="0" borderId="28" xfId="1" applyFont="1" applyFill="1" applyBorder="1">
      <alignment horizontal="right" vertical="center" shrinkToFit="1"/>
    </xf>
    <xf numFmtId="176" fontId="1" fillId="0" borderId="17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19" xfId="1" applyFont="1" applyFill="1" applyBorder="1">
      <alignment horizontal="right" vertical="center" shrinkToFit="1"/>
    </xf>
    <xf numFmtId="176" fontId="1" fillId="0" borderId="20" xfId="1" applyFont="1" applyFill="1" applyBorder="1">
      <alignment horizontal="right" vertical="center" shrinkToFit="1"/>
    </xf>
    <xf numFmtId="176" fontId="1" fillId="0" borderId="25" xfId="1" applyFont="1" applyFill="1" applyBorder="1">
      <alignment horizontal="right" vertical="center" shrinkToFit="1"/>
    </xf>
    <xf numFmtId="176" fontId="1" fillId="0" borderId="9" xfId="1" applyFont="1" applyFill="1" applyBorder="1">
      <alignment horizontal="right" vertical="center" shrinkToFit="1"/>
    </xf>
    <xf numFmtId="176" fontId="1" fillId="0" borderId="27" xfId="1" applyFont="1" applyFill="1" applyBorder="1">
      <alignment horizontal="right" vertical="center" shrinkToFit="1"/>
    </xf>
    <xf numFmtId="176" fontId="1" fillId="0" borderId="28" xfId="1" applyFont="1" applyFill="1" applyBorder="1">
      <alignment horizontal="right" vertical="center" shrinkToFi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177" fontId="1" fillId="5" borderId="26" xfId="0" applyNumberFormat="1" applyFont="1" applyFill="1" applyBorder="1" applyAlignment="1">
      <alignment horizontal="center" vertical="center"/>
    </xf>
    <xf numFmtId="177" fontId="1" fillId="5" borderId="36" xfId="0" applyNumberFormat="1" applyFont="1" applyFill="1" applyBorder="1" applyAlignment="1">
      <alignment horizontal="center" vertical="center"/>
    </xf>
    <xf numFmtId="177" fontId="1" fillId="5" borderId="39" xfId="0" applyNumberFormat="1" applyFont="1" applyFill="1" applyBorder="1" applyAlignment="1">
      <alignment horizontal="center" vertical="center"/>
    </xf>
    <xf numFmtId="177" fontId="1" fillId="5" borderId="37" xfId="0" applyNumberFormat="1" applyFont="1" applyFill="1" applyBorder="1" applyAlignment="1">
      <alignment horizontal="center" vertical="center"/>
    </xf>
    <xf numFmtId="177" fontId="1" fillId="5" borderId="5" xfId="0" applyNumberFormat="1" applyFont="1" applyFill="1" applyBorder="1" applyAlignment="1">
      <alignment horizontal="center" vertical="center"/>
    </xf>
    <xf numFmtId="177" fontId="1" fillId="5" borderId="6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79" fontId="1" fillId="5" borderId="2" xfId="0" applyNumberFormat="1" applyFont="1" applyFill="1" applyBorder="1" applyAlignment="1">
      <alignment horizontal="left" vertical="center" indent="1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78" fontId="1" fillId="5" borderId="2" xfId="0" applyNumberFormat="1" applyFont="1" applyFill="1" applyBorder="1" applyAlignment="1">
      <alignment horizontal="left" vertical="center" indent="1"/>
    </xf>
    <xf numFmtId="176" fontId="1" fillId="6" borderId="17" xfId="1" applyFont="1" applyFill="1" applyBorder="1">
      <alignment horizontal="right" vertical="center" shrinkToFit="1"/>
    </xf>
    <xf numFmtId="176" fontId="1" fillId="6" borderId="2" xfId="1" applyFont="1" applyFill="1" applyBorder="1">
      <alignment horizontal="right" vertical="center" shrinkToFit="1"/>
    </xf>
    <xf numFmtId="176" fontId="1" fillId="6" borderId="19" xfId="1" applyFont="1" applyFill="1" applyBorder="1">
      <alignment horizontal="right" vertical="center" shrinkToFit="1"/>
    </xf>
    <xf numFmtId="176" fontId="1" fillId="6" borderId="20" xfId="1" applyFont="1" applyFill="1" applyBorder="1">
      <alignment horizontal="right" vertical="center" shrinkToFit="1"/>
    </xf>
    <xf numFmtId="176" fontId="1" fillId="0" borderId="38" xfId="1" applyFont="1" applyFill="1" applyBorder="1">
      <alignment horizontal="right" vertical="center" shrinkToFit="1"/>
    </xf>
    <xf numFmtId="176" fontId="1" fillId="0" borderId="40" xfId="1" applyFont="1" applyFill="1" applyBorder="1">
      <alignment horizontal="right" vertical="center" shrinkToFit="1"/>
    </xf>
    <xf numFmtId="176" fontId="1" fillId="0" borderId="41" xfId="1" applyFont="1" applyFill="1" applyBorder="1">
      <alignment horizontal="right" vertical="center" shrinkToFi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1"/>
    </xf>
    <xf numFmtId="0" fontId="12" fillId="0" borderId="18" xfId="0" applyFont="1" applyBorder="1" applyAlignment="1">
      <alignment horizontal="left" vertical="center" wrapText="1" indent="1"/>
    </xf>
    <xf numFmtId="0" fontId="13" fillId="2" borderId="2" xfId="0" applyFont="1" applyFill="1" applyBorder="1" applyAlignment="1">
      <alignment horizontal="left" vertical="center" wrapText="1" indent="1"/>
    </xf>
    <xf numFmtId="0" fontId="13" fillId="2" borderId="18" xfId="0" applyFont="1" applyFill="1" applyBorder="1" applyAlignment="1">
      <alignment horizontal="left" vertical="center" wrapText="1" indent="1"/>
    </xf>
    <xf numFmtId="0" fontId="13" fillId="2" borderId="9" xfId="0" applyFont="1" applyFill="1" applyBorder="1" applyAlignment="1">
      <alignment horizontal="left" vertical="center" wrapText="1" indent="1"/>
    </xf>
    <xf numFmtId="0" fontId="13" fillId="2" borderId="26" xfId="0" applyFont="1" applyFill="1" applyBorder="1" applyAlignment="1">
      <alignment horizontal="left" vertical="center" wrapText="1" indent="1"/>
    </xf>
    <xf numFmtId="0" fontId="13" fillId="2" borderId="10" xfId="0" applyFont="1" applyFill="1" applyBorder="1" applyAlignment="1">
      <alignment horizontal="left" vertical="center" wrapText="1" indent="1"/>
    </xf>
    <xf numFmtId="0" fontId="13" fillId="2" borderId="22" xfId="0" applyFont="1" applyFill="1" applyBorder="1" applyAlignment="1">
      <alignment horizontal="left" vertical="center" wrapText="1" indent="1"/>
    </xf>
    <xf numFmtId="0" fontId="1" fillId="0" borderId="3" xfId="1" applyNumberFormat="1" applyFont="1" applyFill="1" applyBorder="1" applyAlignment="1">
      <alignment horizontal="left" vertical="center" shrinkToFit="1"/>
    </xf>
    <xf numFmtId="0" fontId="1" fillId="0" borderId="0" xfId="1" applyNumberFormat="1" applyFont="1" applyFill="1" applyBorder="1" applyAlignment="1">
      <alignment horizontal="left" vertical="center" shrinkToFit="1"/>
    </xf>
    <xf numFmtId="0" fontId="1" fillId="0" borderId="1" xfId="1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indent="1"/>
    </xf>
    <xf numFmtId="0" fontId="12" fillId="0" borderId="18" xfId="0" applyFont="1" applyFill="1" applyBorder="1" applyAlignment="1">
      <alignment horizontal="left" vertical="center" wrapText="1" indent="1"/>
    </xf>
    <xf numFmtId="176" fontId="1" fillId="6" borderId="21" xfId="1" applyFont="1" applyFill="1" applyBorder="1">
      <alignment horizontal="right" vertical="center" shrinkToFit="1"/>
    </xf>
    <xf numFmtId="176" fontId="1" fillId="6" borderId="10" xfId="1" applyFont="1" applyFill="1" applyBorder="1">
      <alignment horizontal="right" vertical="center" shrinkToFit="1"/>
    </xf>
    <xf numFmtId="0" fontId="13" fillId="2" borderId="10" xfId="0" applyFont="1" applyFill="1" applyBorder="1" applyAlignment="1">
      <alignment horizontal="center" vertical="center" wrapText="1"/>
    </xf>
    <xf numFmtId="176" fontId="1" fillId="6" borderId="24" xfId="1" applyFont="1" applyFill="1" applyBorder="1">
      <alignment horizontal="right" vertical="center" shrinkToFit="1"/>
    </xf>
    <xf numFmtId="0" fontId="13" fillId="2" borderId="22" xfId="0" applyFont="1" applyFill="1" applyBorder="1" applyAlignment="1">
      <alignment horizontal="center" vertical="center" wrapText="1"/>
    </xf>
    <xf numFmtId="176" fontId="1" fillId="6" borderId="23" xfId="1" applyFont="1" applyFill="1" applyBorder="1">
      <alignment horizontal="right" vertical="center" shrinkToFi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49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307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4097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5121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4)&#54364;&#51456;&#51116;&#47924;&#49345;&#53468;&#54364;(&#44552;&#50997;&#48277;&#51064;&#50857;)(3&#54840;2_3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A00034)&#54364;&#51456;&#51116;&#47924;&#49345;&#53468;&#54364;(&#44552;&#50997;&#48277;&#51064;&#50857;)(3&#54840;2_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73"/>
  <sheetViews>
    <sheetView showGridLines="0" showZeros="0" tabSelected="1" zoomScaleNormal="100" workbookViewId="0">
      <selection activeCell="C7" sqref="C7:J7"/>
    </sheetView>
  </sheetViews>
  <sheetFormatPr defaultRowHeight="11.25"/>
  <cols>
    <col min="1" max="1" width="2.83203125" customWidth="1"/>
    <col min="2" max="24" width="4" customWidth="1"/>
  </cols>
  <sheetData>
    <row r="1" spans="2:24" s="1" customFormat="1"/>
    <row r="2" spans="2:24" s="1" customFormat="1"/>
    <row r="3" spans="2:24" s="1" customFormat="1"/>
    <row r="4" spans="2:24" s="1" customFormat="1"/>
    <row r="5" spans="2:24" s="11" customFormat="1" ht="20.100000000000001" customHeight="1">
      <c r="B5" s="78" t="s">
        <v>11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4"/>
    </row>
    <row r="7" spans="2:24" s="11" customFormat="1" ht="13.5">
      <c r="B7" s="12"/>
      <c r="C7" s="74" t="s">
        <v>228</v>
      </c>
      <c r="D7" s="74"/>
      <c r="E7" s="74"/>
      <c r="F7" s="74"/>
      <c r="G7" s="74"/>
      <c r="H7" s="74"/>
      <c r="I7" s="74"/>
      <c r="J7" s="74"/>
      <c r="K7" s="13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4"/>
    </row>
    <row r="8" spans="2:24" s="11" customFormat="1" ht="13.5" hidden="1">
      <c r="B8" s="12"/>
      <c r="C8" s="74"/>
      <c r="D8" s="74"/>
      <c r="E8" s="74"/>
      <c r="F8" s="74"/>
      <c r="G8" s="74"/>
      <c r="H8" s="74"/>
      <c r="I8" s="74"/>
      <c r="J8" s="74"/>
      <c r="K8" s="13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4"/>
    </row>
    <row r="9" spans="2:24" s="11" customFormat="1" ht="13.5" hidden="1">
      <c r="B9" s="12"/>
      <c r="C9" s="74"/>
      <c r="D9" s="74"/>
      <c r="E9" s="74"/>
      <c r="F9" s="74"/>
      <c r="G9" s="74"/>
      <c r="H9" s="74"/>
      <c r="I9" s="74"/>
      <c r="J9" s="74"/>
      <c r="K9" s="13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4"/>
    </row>
    <row r="10" spans="2:24" s="11" customFormat="1" ht="13.5" hidden="1">
      <c r="B10" s="12"/>
      <c r="C10" s="74"/>
      <c r="D10" s="74"/>
      <c r="E10" s="74"/>
      <c r="F10" s="74"/>
      <c r="G10" s="74"/>
      <c r="H10" s="74"/>
      <c r="I10" s="74"/>
      <c r="J10" s="74"/>
      <c r="K10" s="13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4"/>
    </row>
    <row r="11" spans="2:24" s="11" customFormat="1" ht="8.1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4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35" t="s">
        <v>227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2" t="s">
        <v>0</v>
      </c>
    </row>
    <row r="15" spans="2:24" ht="18" customHeight="1">
      <c r="B15" s="87" t="s">
        <v>226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90" t="s">
        <v>1</v>
      </c>
      <c r="J16" s="90"/>
      <c r="K16" s="90"/>
      <c r="L16" s="90"/>
      <c r="M16" s="90"/>
      <c r="N16" s="90"/>
      <c r="O16" s="90"/>
      <c r="P16" s="90"/>
      <c r="Q16" s="90"/>
      <c r="R16" s="4"/>
      <c r="S16" s="4"/>
      <c r="T16" s="4"/>
      <c r="U16" s="4"/>
      <c r="V16" s="4"/>
      <c r="W16" s="4"/>
      <c r="X16" s="5" t="s">
        <v>2</v>
      </c>
    </row>
    <row r="17" spans="2:24" ht="6.75" customHeight="1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8"/>
    </row>
    <row r="18" spans="2:24" ht="20.100000000000001" customHeight="1">
      <c r="B18" s="71" t="s">
        <v>3</v>
      </c>
      <c r="C18" s="72"/>
      <c r="D18" s="72"/>
      <c r="E18" s="72"/>
      <c r="F18" s="72"/>
      <c r="G18" s="57">
        <f>[1]기본정보!$F$9</f>
        <v>2038111111</v>
      </c>
      <c r="H18" s="57"/>
      <c r="I18" s="57"/>
      <c r="J18" s="57"/>
      <c r="K18" s="57"/>
      <c r="L18" s="58" t="s">
        <v>4</v>
      </c>
      <c r="M18" s="58"/>
      <c r="N18" s="58"/>
      <c r="O18" s="59" t="str">
        <f>[1]기본정보!$F$6</f>
        <v>조세통람</v>
      </c>
      <c r="P18" s="60"/>
      <c r="Q18" s="60"/>
      <c r="R18" s="61"/>
      <c r="S18" s="65">
        <f>[1]기본정보!$F$16</f>
        <v>45291</v>
      </c>
      <c r="T18" s="66"/>
      <c r="U18" s="66"/>
      <c r="V18" s="66"/>
      <c r="W18" s="66"/>
      <c r="X18" s="67"/>
    </row>
    <row r="19" spans="2:24" ht="20.100000000000001" customHeight="1">
      <c r="B19" s="71" t="s">
        <v>5</v>
      </c>
      <c r="C19" s="72"/>
      <c r="D19" s="72"/>
      <c r="E19" s="72"/>
      <c r="F19" s="72"/>
      <c r="G19" s="73">
        <f>[1]기본정보!$F$8</f>
        <v>1101112222222</v>
      </c>
      <c r="H19" s="73"/>
      <c r="I19" s="73"/>
      <c r="J19" s="73"/>
      <c r="K19" s="73"/>
      <c r="L19" s="58"/>
      <c r="M19" s="58"/>
      <c r="N19" s="58"/>
      <c r="O19" s="62"/>
      <c r="P19" s="63"/>
      <c r="Q19" s="63"/>
      <c r="R19" s="64"/>
      <c r="S19" s="68"/>
      <c r="T19" s="69"/>
      <c r="U19" s="69"/>
      <c r="V19" s="69"/>
      <c r="W19" s="69"/>
      <c r="X19" s="70"/>
    </row>
    <row r="20" spans="2:24" ht="14.1" customHeight="1">
      <c r="B20" s="81" t="s">
        <v>49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84" t="s">
        <v>6</v>
      </c>
      <c r="C21" s="85"/>
      <c r="D21" s="85"/>
      <c r="E21" s="85"/>
      <c r="F21" s="85"/>
      <c r="G21" s="85"/>
      <c r="H21" s="85"/>
      <c r="I21" s="85" t="s">
        <v>7</v>
      </c>
      <c r="J21" s="85"/>
      <c r="K21" s="85"/>
      <c r="L21" s="85"/>
      <c r="M21" s="85"/>
      <c r="N21" s="85"/>
      <c r="O21" s="85"/>
      <c r="P21" s="85"/>
      <c r="Q21" s="29" t="s">
        <v>8</v>
      </c>
      <c r="R21" s="85" t="s">
        <v>9</v>
      </c>
      <c r="S21" s="85"/>
      <c r="T21" s="85"/>
      <c r="U21" s="85"/>
      <c r="V21" s="85"/>
      <c r="W21" s="85"/>
      <c r="X21" s="86"/>
    </row>
    <row r="22" spans="2:24" ht="14.1" customHeight="1">
      <c r="B22" s="49">
        <f>SUM(B23,B30,B36)</f>
        <v>0</v>
      </c>
      <c r="C22" s="50"/>
      <c r="D22" s="50"/>
      <c r="E22" s="50"/>
      <c r="F22" s="50"/>
      <c r="G22" s="50"/>
      <c r="H22" s="50"/>
      <c r="I22" s="47" t="s">
        <v>21</v>
      </c>
      <c r="J22" s="47"/>
      <c r="K22" s="47"/>
      <c r="L22" s="47"/>
      <c r="M22" s="47"/>
      <c r="N22" s="47"/>
      <c r="O22" s="47"/>
      <c r="P22" s="48"/>
      <c r="Q22" s="30">
        <v>1</v>
      </c>
      <c r="R22" s="53">
        <f>SUM(R23,R30,R36)</f>
        <v>0</v>
      </c>
      <c r="S22" s="50"/>
      <c r="T22" s="50"/>
      <c r="U22" s="50"/>
      <c r="V22" s="50"/>
      <c r="W22" s="50"/>
      <c r="X22" s="54"/>
    </row>
    <row r="23" spans="2:24" ht="14.1" customHeight="1">
      <c r="B23" s="49">
        <f>SUM(B24:H29)</f>
        <v>0</v>
      </c>
      <c r="C23" s="50"/>
      <c r="D23" s="50"/>
      <c r="E23" s="50"/>
      <c r="F23" s="50"/>
      <c r="G23" s="50"/>
      <c r="H23" s="50"/>
      <c r="I23" s="47" t="s">
        <v>189</v>
      </c>
      <c r="J23" s="47"/>
      <c r="K23" s="47"/>
      <c r="L23" s="47"/>
      <c r="M23" s="47"/>
      <c r="N23" s="47"/>
      <c r="O23" s="47"/>
      <c r="P23" s="48"/>
      <c r="Q23" s="30">
        <v>2</v>
      </c>
      <c r="R23" s="53">
        <f>SUM(R24:X29)</f>
        <v>0</v>
      </c>
      <c r="S23" s="50"/>
      <c r="T23" s="50"/>
      <c r="U23" s="50"/>
      <c r="V23" s="50"/>
      <c r="W23" s="50"/>
      <c r="X23" s="54"/>
    </row>
    <row r="24" spans="2:24" ht="14.1" customHeight="1">
      <c r="B24" s="39"/>
      <c r="C24" s="37"/>
      <c r="D24" s="37"/>
      <c r="E24" s="37"/>
      <c r="F24" s="37"/>
      <c r="G24" s="37"/>
      <c r="H24" s="37"/>
      <c r="I24" s="45" t="s">
        <v>16</v>
      </c>
      <c r="J24" s="45"/>
      <c r="K24" s="45"/>
      <c r="L24" s="45"/>
      <c r="M24" s="45"/>
      <c r="N24" s="45"/>
      <c r="O24" s="45"/>
      <c r="P24" s="46"/>
      <c r="Q24" s="30">
        <v>3</v>
      </c>
      <c r="R24" s="36"/>
      <c r="S24" s="37"/>
      <c r="T24" s="37"/>
      <c r="U24" s="37"/>
      <c r="V24" s="37"/>
      <c r="W24" s="37"/>
      <c r="X24" s="38"/>
    </row>
    <row r="25" spans="2:24" ht="14.1" customHeight="1">
      <c r="B25" s="39">
        <v>0</v>
      </c>
      <c r="C25" s="37"/>
      <c r="D25" s="37"/>
      <c r="E25" s="37"/>
      <c r="F25" s="37"/>
      <c r="G25" s="37"/>
      <c r="H25" s="37"/>
      <c r="I25" s="45" t="s">
        <v>12</v>
      </c>
      <c r="J25" s="45"/>
      <c r="K25" s="45"/>
      <c r="L25" s="45"/>
      <c r="M25" s="45"/>
      <c r="N25" s="45"/>
      <c r="O25" s="45"/>
      <c r="P25" s="46"/>
      <c r="Q25" s="30">
        <v>4</v>
      </c>
      <c r="R25" s="36">
        <v>0</v>
      </c>
      <c r="S25" s="37"/>
      <c r="T25" s="37"/>
      <c r="U25" s="37"/>
      <c r="V25" s="37"/>
      <c r="W25" s="37"/>
      <c r="X25" s="38"/>
    </row>
    <row r="26" spans="2:24" ht="14.1" customHeight="1">
      <c r="B26" s="39"/>
      <c r="C26" s="37"/>
      <c r="D26" s="37"/>
      <c r="E26" s="37"/>
      <c r="F26" s="37"/>
      <c r="G26" s="37"/>
      <c r="H26" s="37"/>
      <c r="I26" s="45" t="s">
        <v>13</v>
      </c>
      <c r="J26" s="45"/>
      <c r="K26" s="45"/>
      <c r="L26" s="45"/>
      <c r="M26" s="45"/>
      <c r="N26" s="45"/>
      <c r="O26" s="45"/>
      <c r="P26" s="46"/>
      <c r="Q26" s="30">
        <v>5</v>
      </c>
      <c r="R26" s="36"/>
      <c r="S26" s="37"/>
      <c r="T26" s="37"/>
      <c r="U26" s="37"/>
      <c r="V26" s="37"/>
      <c r="W26" s="37"/>
      <c r="X26" s="38"/>
    </row>
    <row r="27" spans="2:24" ht="14.1" customHeight="1">
      <c r="B27" s="39"/>
      <c r="C27" s="37"/>
      <c r="D27" s="37"/>
      <c r="E27" s="37"/>
      <c r="F27" s="37"/>
      <c r="G27" s="37"/>
      <c r="H27" s="37"/>
      <c r="I27" s="45" t="s">
        <v>14</v>
      </c>
      <c r="J27" s="45"/>
      <c r="K27" s="45"/>
      <c r="L27" s="45"/>
      <c r="M27" s="45"/>
      <c r="N27" s="45"/>
      <c r="O27" s="45"/>
      <c r="P27" s="46"/>
      <c r="Q27" s="30">
        <v>6</v>
      </c>
      <c r="R27" s="36"/>
      <c r="S27" s="37"/>
      <c r="T27" s="37"/>
      <c r="U27" s="37"/>
      <c r="V27" s="37"/>
      <c r="W27" s="37"/>
      <c r="X27" s="38"/>
    </row>
    <row r="28" spans="2:24" ht="14.1" customHeight="1">
      <c r="B28" s="39"/>
      <c r="C28" s="37"/>
      <c r="D28" s="37"/>
      <c r="E28" s="37"/>
      <c r="F28" s="37"/>
      <c r="G28" s="37"/>
      <c r="H28" s="37"/>
      <c r="I28" s="45" t="s">
        <v>15</v>
      </c>
      <c r="J28" s="45"/>
      <c r="K28" s="45"/>
      <c r="L28" s="45"/>
      <c r="M28" s="45"/>
      <c r="N28" s="45"/>
      <c r="O28" s="45"/>
      <c r="P28" s="46"/>
      <c r="Q28" s="30">
        <v>7</v>
      </c>
      <c r="R28" s="36"/>
      <c r="S28" s="37"/>
      <c r="T28" s="37"/>
      <c r="U28" s="37"/>
      <c r="V28" s="37"/>
      <c r="W28" s="37"/>
      <c r="X28" s="38"/>
    </row>
    <row r="29" spans="2:24" ht="14.1" customHeight="1">
      <c r="B29" s="39">
        <v>0</v>
      </c>
      <c r="C29" s="37"/>
      <c r="D29" s="37"/>
      <c r="E29" s="37"/>
      <c r="F29" s="37"/>
      <c r="G29" s="37"/>
      <c r="H29" s="37"/>
      <c r="I29" s="45" t="s">
        <v>176</v>
      </c>
      <c r="J29" s="45"/>
      <c r="K29" s="45"/>
      <c r="L29" s="45"/>
      <c r="M29" s="45"/>
      <c r="N29" s="45"/>
      <c r="O29" s="45"/>
      <c r="P29" s="46"/>
      <c r="Q29" s="30">
        <v>8</v>
      </c>
      <c r="R29" s="36">
        <v>0</v>
      </c>
      <c r="S29" s="37"/>
      <c r="T29" s="37"/>
      <c r="U29" s="37"/>
      <c r="V29" s="37"/>
      <c r="W29" s="37"/>
      <c r="X29" s="38"/>
    </row>
    <row r="30" spans="2:24" ht="14.1" customHeight="1">
      <c r="B30" s="49">
        <f>SUM(B31:H35)</f>
        <v>0</v>
      </c>
      <c r="C30" s="50"/>
      <c r="D30" s="50"/>
      <c r="E30" s="50"/>
      <c r="F30" s="50"/>
      <c r="G30" s="50"/>
      <c r="H30" s="50"/>
      <c r="I30" s="47" t="s">
        <v>190</v>
      </c>
      <c r="J30" s="47"/>
      <c r="K30" s="47"/>
      <c r="L30" s="47"/>
      <c r="M30" s="47"/>
      <c r="N30" s="47"/>
      <c r="O30" s="47"/>
      <c r="P30" s="48"/>
      <c r="Q30" s="30">
        <v>18</v>
      </c>
      <c r="R30" s="53">
        <f>SUM(R31:X35)</f>
        <v>0</v>
      </c>
      <c r="S30" s="50"/>
      <c r="T30" s="50"/>
      <c r="U30" s="50"/>
      <c r="V30" s="50"/>
      <c r="W30" s="50"/>
      <c r="X30" s="54"/>
    </row>
    <row r="31" spans="2:24" ht="14.1" customHeight="1">
      <c r="B31" s="39">
        <v>0</v>
      </c>
      <c r="C31" s="37"/>
      <c r="D31" s="37"/>
      <c r="E31" s="37"/>
      <c r="F31" s="37"/>
      <c r="G31" s="37"/>
      <c r="H31" s="37"/>
      <c r="I31" s="45" t="s">
        <v>17</v>
      </c>
      <c r="J31" s="45"/>
      <c r="K31" s="45"/>
      <c r="L31" s="45"/>
      <c r="M31" s="45"/>
      <c r="N31" s="45"/>
      <c r="O31" s="45"/>
      <c r="P31" s="46"/>
      <c r="Q31" s="30">
        <v>19</v>
      </c>
      <c r="R31" s="36">
        <v>0</v>
      </c>
      <c r="S31" s="37"/>
      <c r="T31" s="37"/>
      <c r="U31" s="37"/>
      <c r="V31" s="37"/>
      <c r="W31" s="37"/>
      <c r="X31" s="38"/>
    </row>
    <row r="32" spans="2:24" ht="14.1" customHeight="1">
      <c r="B32" s="39"/>
      <c r="C32" s="37"/>
      <c r="D32" s="37"/>
      <c r="E32" s="37"/>
      <c r="F32" s="37"/>
      <c r="G32" s="37"/>
      <c r="H32" s="37"/>
      <c r="I32" s="45" t="s">
        <v>18</v>
      </c>
      <c r="J32" s="45"/>
      <c r="K32" s="45"/>
      <c r="L32" s="45"/>
      <c r="M32" s="45"/>
      <c r="N32" s="45"/>
      <c r="O32" s="45"/>
      <c r="P32" s="46"/>
      <c r="Q32" s="30">
        <v>20</v>
      </c>
      <c r="R32" s="36"/>
      <c r="S32" s="37"/>
      <c r="T32" s="37"/>
      <c r="U32" s="37"/>
      <c r="V32" s="37"/>
      <c r="W32" s="37"/>
      <c r="X32" s="38"/>
    </row>
    <row r="33" spans="2:24" ht="14.1" customHeight="1">
      <c r="B33" s="39"/>
      <c r="C33" s="37"/>
      <c r="D33" s="37"/>
      <c r="E33" s="37"/>
      <c r="F33" s="37"/>
      <c r="G33" s="37"/>
      <c r="H33" s="37"/>
      <c r="I33" s="45" t="s">
        <v>19</v>
      </c>
      <c r="J33" s="45"/>
      <c r="K33" s="45"/>
      <c r="L33" s="45"/>
      <c r="M33" s="45"/>
      <c r="N33" s="45"/>
      <c r="O33" s="45"/>
      <c r="P33" s="46"/>
      <c r="Q33" s="30">
        <v>21</v>
      </c>
      <c r="R33" s="36"/>
      <c r="S33" s="37"/>
      <c r="T33" s="37"/>
      <c r="U33" s="37"/>
      <c r="V33" s="37"/>
      <c r="W33" s="37"/>
      <c r="X33" s="38"/>
    </row>
    <row r="34" spans="2:24" ht="14.1" customHeight="1">
      <c r="B34" s="39"/>
      <c r="C34" s="37"/>
      <c r="D34" s="37"/>
      <c r="E34" s="37"/>
      <c r="F34" s="37"/>
      <c r="G34" s="37"/>
      <c r="H34" s="37"/>
      <c r="I34" s="45" t="s">
        <v>20</v>
      </c>
      <c r="J34" s="45"/>
      <c r="K34" s="45"/>
      <c r="L34" s="45"/>
      <c r="M34" s="45"/>
      <c r="N34" s="45"/>
      <c r="O34" s="45"/>
      <c r="P34" s="46"/>
      <c r="Q34" s="30">
        <v>22</v>
      </c>
      <c r="R34" s="36"/>
      <c r="S34" s="37"/>
      <c r="T34" s="37"/>
      <c r="U34" s="37"/>
      <c r="V34" s="37"/>
      <c r="W34" s="37"/>
      <c r="X34" s="38"/>
    </row>
    <row r="35" spans="2:24" ht="14.1" customHeight="1">
      <c r="B35" s="39">
        <v>0</v>
      </c>
      <c r="C35" s="37"/>
      <c r="D35" s="37"/>
      <c r="E35" s="37"/>
      <c r="F35" s="37"/>
      <c r="G35" s="37"/>
      <c r="H35" s="37"/>
      <c r="I35" s="45" t="s">
        <v>177</v>
      </c>
      <c r="J35" s="45"/>
      <c r="K35" s="45"/>
      <c r="L35" s="45"/>
      <c r="M35" s="45"/>
      <c r="N35" s="45"/>
      <c r="O35" s="45"/>
      <c r="P35" s="46"/>
      <c r="Q35" s="30">
        <v>23</v>
      </c>
      <c r="R35" s="36">
        <v>0</v>
      </c>
      <c r="S35" s="37"/>
      <c r="T35" s="37"/>
      <c r="U35" s="37"/>
      <c r="V35" s="37"/>
      <c r="W35" s="37"/>
      <c r="X35" s="38"/>
    </row>
    <row r="36" spans="2:24" ht="14.1" customHeight="1">
      <c r="B36" s="39"/>
      <c r="C36" s="37"/>
      <c r="D36" s="37"/>
      <c r="E36" s="37"/>
      <c r="F36" s="37"/>
      <c r="G36" s="37"/>
      <c r="H36" s="37"/>
      <c r="I36" s="47" t="s">
        <v>194</v>
      </c>
      <c r="J36" s="47"/>
      <c r="K36" s="47"/>
      <c r="L36" s="47"/>
      <c r="M36" s="47"/>
      <c r="N36" s="47"/>
      <c r="O36" s="47"/>
      <c r="P36" s="48"/>
      <c r="Q36" s="30">
        <v>33</v>
      </c>
      <c r="R36" s="36"/>
      <c r="S36" s="37"/>
      <c r="T36" s="37"/>
      <c r="U36" s="37"/>
      <c r="V36" s="37"/>
      <c r="W36" s="37"/>
      <c r="X36" s="38"/>
    </row>
    <row r="37" spans="2:24" ht="14.1" customHeight="1">
      <c r="B37" s="49">
        <f>SUM(B38,B47,B55,B61)</f>
        <v>0</v>
      </c>
      <c r="C37" s="50"/>
      <c r="D37" s="50"/>
      <c r="E37" s="50"/>
      <c r="F37" s="50"/>
      <c r="G37" s="50"/>
      <c r="H37" s="50"/>
      <c r="I37" s="51" t="s">
        <v>191</v>
      </c>
      <c r="J37" s="51"/>
      <c r="K37" s="51"/>
      <c r="L37" s="51"/>
      <c r="M37" s="51"/>
      <c r="N37" s="51"/>
      <c r="O37" s="51"/>
      <c r="P37" s="52"/>
      <c r="Q37" s="30">
        <v>43</v>
      </c>
      <c r="R37" s="53">
        <f>SUM(R38,R47,R55,R61)</f>
        <v>0</v>
      </c>
      <c r="S37" s="50"/>
      <c r="T37" s="50"/>
      <c r="U37" s="50"/>
      <c r="V37" s="50"/>
      <c r="W37" s="50"/>
      <c r="X37" s="54"/>
    </row>
    <row r="38" spans="2:24" ht="14.1" customHeight="1">
      <c r="B38" s="49">
        <f>SUM(B39:H46)</f>
        <v>0</v>
      </c>
      <c r="C38" s="50"/>
      <c r="D38" s="50"/>
      <c r="E38" s="50"/>
      <c r="F38" s="50"/>
      <c r="G38" s="50"/>
      <c r="H38" s="50"/>
      <c r="I38" s="51" t="s">
        <v>192</v>
      </c>
      <c r="J38" s="51"/>
      <c r="K38" s="51"/>
      <c r="L38" s="51"/>
      <c r="M38" s="51"/>
      <c r="N38" s="51"/>
      <c r="O38" s="51"/>
      <c r="P38" s="52"/>
      <c r="Q38" s="30">
        <v>44</v>
      </c>
      <c r="R38" s="53">
        <f>SUM(R39:X46)</f>
        <v>0</v>
      </c>
      <c r="S38" s="50"/>
      <c r="T38" s="50"/>
      <c r="U38" s="50"/>
      <c r="V38" s="50"/>
      <c r="W38" s="50"/>
      <c r="X38" s="54"/>
    </row>
    <row r="39" spans="2:24" ht="14.1" customHeight="1">
      <c r="B39" s="39"/>
      <c r="C39" s="37"/>
      <c r="D39" s="37"/>
      <c r="E39" s="37"/>
      <c r="F39" s="37"/>
      <c r="G39" s="37"/>
      <c r="H39" s="37"/>
      <c r="I39" s="55" t="s">
        <v>22</v>
      </c>
      <c r="J39" s="55"/>
      <c r="K39" s="55"/>
      <c r="L39" s="55"/>
      <c r="M39" s="55"/>
      <c r="N39" s="55"/>
      <c r="O39" s="55"/>
      <c r="P39" s="56"/>
      <c r="Q39" s="30">
        <v>45</v>
      </c>
      <c r="R39" s="36"/>
      <c r="S39" s="37"/>
      <c r="T39" s="37"/>
      <c r="U39" s="37"/>
      <c r="V39" s="37"/>
      <c r="W39" s="37"/>
      <c r="X39" s="38"/>
    </row>
    <row r="40" spans="2:24" ht="14.1" customHeight="1">
      <c r="B40" s="39"/>
      <c r="C40" s="37"/>
      <c r="D40" s="37"/>
      <c r="E40" s="37"/>
      <c r="F40" s="37"/>
      <c r="G40" s="37"/>
      <c r="H40" s="37"/>
      <c r="I40" s="55" t="s">
        <v>222</v>
      </c>
      <c r="J40" s="55"/>
      <c r="K40" s="55"/>
      <c r="L40" s="55"/>
      <c r="M40" s="55"/>
      <c r="N40" s="55"/>
      <c r="O40" s="55"/>
      <c r="P40" s="56"/>
      <c r="Q40" s="30">
        <v>46</v>
      </c>
      <c r="R40" s="36"/>
      <c r="S40" s="37"/>
      <c r="T40" s="37"/>
      <c r="U40" s="37"/>
      <c r="V40" s="37"/>
      <c r="W40" s="37"/>
      <c r="X40" s="38"/>
    </row>
    <row r="41" spans="2:24" ht="14.1" customHeight="1">
      <c r="B41" s="39"/>
      <c r="C41" s="37"/>
      <c r="D41" s="37"/>
      <c r="E41" s="37"/>
      <c r="F41" s="37"/>
      <c r="G41" s="37"/>
      <c r="H41" s="37"/>
      <c r="I41" s="40" t="s">
        <v>23</v>
      </c>
      <c r="J41" s="40"/>
      <c r="K41" s="40"/>
      <c r="L41" s="40"/>
      <c r="M41" s="40"/>
      <c r="N41" s="40"/>
      <c r="O41" s="40"/>
      <c r="P41" s="41"/>
      <c r="Q41" s="30">
        <v>47</v>
      </c>
      <c r="R41" s="36"/>
      <c r="S41" s="37"/>
      <c r="T41" s="37"/>
      <c r="U41" s="37"/>
      <c r="V41" s="37"/>
      <c r="W41" s="37"/>
      <c r="X41" s="38"/>
    </row>
    <row r="42" spans="2:24" ht="14.1" customHeight="1">
      <c r="B42" s="39"/>
      <c r="C42" s="37"/>
      <c r="D42" s="37"/>
      <c r="E42" s="37"/>
      <c r="F42" s="37"/>
      <c r="G42" s="37"/>
      <c r="H42" s="37"/>
      <c r="I42" s="40" t="s">
        <v>24</v>
      </c>
      <c r="J42" s="40"/>
      <c r="K42" s="40"/>
      <c r="L42" s="40"/>
      <c r="M42" s="40"/>
      <c r="N42" s="40"/>
      <c r="O42" s="40"/>
      <c r="P42" s="41"/>
      <c r="Q42" s="30">
        <v>48</v>
      </c>
      <c r="R42" s="36"/>
      <c r="S42" s="37"/>
      <c r="T42" s="37"/>
      <c r="U42" s="37"/>
      <c r="V42" s="37"/>
      <c r="W42" s="37"/>
      <c r="X42" s="38"/>
    </row>
    <row r="43" spans="2:24" ht="14.1" customHeight="1">
      <c r="B43" s="39"/>
      <c r="C43" s="37"/>
      <c r="D43" s="37"/>
      <c r="E43" s="37"/>
      <c r="F43" s="37"/>
      <c r="G43" s="37"/>
      <c r="H43" s="37"/>
      <c r="I43" s="40" t="s">
        <v>25</v>
      </c>
      <c r="J43" s="40"/>
      <c r="K43" s="40"/>
      <c r="L43" s="40"/>
      <c r="M43" s="40"/>
      <c r="N43" s="40"/>
      <c r="O43" s="40"/>
      <c r="P43" s="41"/>
      <c r="Q43" s="30">
        <v>49</v>
      </c>
      <c r="R43" s="36"/>
      <c r="S43" s="37"/>
      <c r="T43" s="37"/>
      <c r="U43" s="37"/>
      <c r="V43" s="37"/>
      <c r="W43" s="37"/>
      <c r="X43" s="38"/>
    </row>
    <row r="44" spans="2:24" ht="14.1" customHeight="1">
      <c r="B44" s="39"/>
      <c r="C44" s="37"/>
      <c r="D44" s="37"/>
      <c r="E44" s="37"/>
      <c r="F44" s="37"/>
      <c r="G44" s="37"/>
      <c r="H44" s="37"/>
      <c r="I44" s="40" t="s">
        <v>26</v>
      </c>
      <c r="J44" s="40"/>
      <c r="K44" s="40"/>
      <c r="L44" s="40"/>
      <c r="M44" s="40"/>
      <c r="N44" s="40"/>
      <c r="O44" s="40"/>
      <c r="P44" s="41"/>
      <c r="Q44" s="30">
        <v>50</v>
      </c>
      <c r="R44" s="36"/>
      <c r="S44" s="37"/>
      <c r="T44" s="37"/>
      <c r="U44" s="37"/>
      <c r="V44" s="37"/>
      <c r="W44" s="37"/>
      <c r="X44" s="38"/>
    </row>
    <row r="45" spans="2:24" ht="14.1" customHeight="1">
      <c r="B45" s="39"/>
      <c r="C45" s="37"/>
      <c r="D45" s="37"/>
      <c r="E45" s="37"/>
      <c r="F45" s="37"/>
      <c r="G45" s="37"/>
      <c r="H45" s="37"/>
      <c r="I45" s="40" t="s">
        <v>27</v>
      </c>
      <c r="J45" s="40"/>
      <c r="K45" s="40"/>
      <c r="L45" s="40"/>
      <c r="M45" s="40"/>
      <c r="N45" s="40"/>
      <c r="O45" s="40"/>
      <c r="P45" s="41"/>
      <c r="Q45" s="30">
        <v>51</v>
      </c>
      <c r="R45" s="36"/>
      <c r="S45" s="37"/>
      <c r="T45" s="37"/>
      <c r="U45" s="37"/>
      <c r="V45" s="37"/>
      <c r="W45" s="37"/>
      <c r="X45" s="38"/>
    </row>
    <row r="46" spans="2:24" ht="14.1" customHeight="1">
      <c r="B46" s="39"/>
      <c r="C46" s="37"/>
      <c r="D46" s="37"/>
      <c r="E46" s="37"/>
      <c r="F46" s="37"/>
      <c r="G46" s="37"/>
      <c r="H46" s="37"/>
      <c r="I46" s="55" t="s">
        <v>178</v>
      </c>
      <c r="J46" s="55"/>
      <c r="K46" s="55"/>
      <c r="L46" s="55"/>
      <c r="M46" s="55"/>
      <c r="N46" s="55"/>
      <c r="O46" s="55"/>
      <c r="P46" s="56"/>
      <c r="Q46" s="30">
        <v>52</v>
      </c>
      <c r="R46" s="36"/>
      <c r="S46" s="37"/>
      <c r="T46" s="37"/>
      <c r="U46" s="37"/>
      <c r="V46" s="37"/>
      <c r="W46" s="37"/>
      <c r="X46" s="38"/>
    </row>
    <row r="47" spans="2:24" ht="14.1" customHeight="1">
      <c r="B47" s="49">
        <f>SUM(B48:H54)</f>
        <v>0</v>
      </c>
      <c r="C47" s="50"/>
      <c r="D47" s="50"/>
      <c r="E47" s="50"/>
      <c r="F47" s="50"/>
      <c r="G47" s="50"/>
      <c r="H47" s="50"/>
      <c r="I47" s="51" t="s">
        <v>193</v>
      </c>
      <c r="J47" s="51"/>
      <c r="K47" s="51"/>
      <c r="L47" s="51"/>
      <c r="M47" s="51"/>
      <c r="N47" s="51"/>
      <c r="O47" s="51"/>
      <c r="P47" s="52"/>
      <c r="Q47" s="30">
        <v>62</v>
      </c>
      <c r="R47" s="53">
        <f>SUM(R48:X54)</f>
        <v>0</v>
      </c>
      <c r="S47" s="50"/>
      <c r="T47" s="50"/>
      <c r="U47" s="50"/>
      <c r="V47" s="50"/>
      <c r="W47" s="50"/>
      <c r="X47" s="54"/>
    </row>
    <row r="48" spans="2:24" ht="14.1" customHeight="1">
      <c r="B48" s="39">
        <v>0</v>
      </c>
      <c r="C48" s="37"/>
      <c r="D48" s="37"/>
      <c r="E48" s="37"/>
      <c r="F48" s="37"/>
      <c r="G48" s="37"/>
      <c r="H48" s="37"/>
      <c r="I48" s="55" t="s">
        <v>22</v>
      </c>
      <c r="J48" s="55"/>
      <c r="K48" s="55"/>
      <c r="L48" s="55"/>
      <c r="M48" s="55"/>
      <c r="N48" s="55"/>
      <c r="O48" s="55"/>
      <c r="P48" s="56"/>
      <c r="Q48" s="30">
        <v>63</v>
      </c>
      <c r="R48" s="36">
        <v>0</v>
      </c>
      <c r="S48" s="37"/>
      <c r="T48" s="37"/>
      <c r="U48" s="37"/>
      <c r="V48" s="37"/>
      <c r="W48" s="37"/>
      <c r="X48" s="38"/>
    </row>
    <row r="49" spans="2:24" ht="14.1" customHeight="1">
      <c r="B49" s="39">
        <v>0</v>
      </c>
      <c r="C49" s="37"/>
      <c r="D49" s="37"/>
      <c r="E49" s="37"/>
      <c r="F49" s="37"/>
      <c r="G49" s="37"/>
      <c r="H49" s="37"/>
      <c r="I49" s="40" t="s">
        <v>28</v>
      </c>
      <c r="J49" s="40"/>
      <c r="K49" s="40"/>
      <c r="L49" s="40"/>
      <c r="M49" s="40"/>
      <c r="N49" s="40"/>
      <c r="O49" s="40"/>
      <c r="P49" s="41"/>
      <c r="Q49" s="30">
        <v>64</v>
      </c>
      <c r="R49" s="36">
        <v>0</v>
      </c>
      <c r="S49" s="37"/>
      <c r="T49" s="37"/>
      <c r="U49" s="37"/>
      <c r="V49" s="37"/>
      <c r="W49" s="37"/>
      <c r="X49" s="38"/>
    </row>
    <row r="50" spans="2:24" ht="14.1" customHeight="1">
      <c r="B50" s="39">
        <v>0</v>
      </c>
      <c r="C50" s="37"/>
      <c r="D50" s="37"/>
      <c r="E50" s="37"/>
      <c r="F50" s="37"/>
      <c r="G50" s="37"/>
      <c r="H50" s="37"/>
      <c r="I50" s="55" t="s">
        <v>29</v>
      </c>
      <c r="J50" s="55"/>
      <c r="K50" s="55"/>
      <c r="L50" s="55"/>
      <c r="M50" s="55"/>
      <c r="N50" s="55"/>
      <c r="O50" s="55"/>
      <c r="P50" s="56"/>
      <c r="Q50" s="30">
        <v>65</v>
      </c>
      <c r="R50" s="36">
        <v>0</v>
      </c>
      <c r="S50" s="37"/>
      <c r="T50" s="37"/>
      <c r="U50" s="37"/>
      <c r="V50" s="37"/>
      <c r="W50" s="37"/>
      <c r="X50" s="38"/>
    </row>
    <row r="51" spans="2:24" ht="14.1" customHeight="1">
      <c r="B51" s="39"/>
      <c r="C51" s="37"/>
      <c r="D51" s="37"/>
      <c r="E51" s="37"/>
      <c r="F51" s="37"/>
      <c r="G51" s="37"/>
      <c r="H51" s="37"/>
      <c r="I51" s="40" t="s">
        <v>24</v>
      </c>
      <c r="J51" s="40"/>
      <c r="K51" s="40"/>
      <c r="L51" s="40"/>
      <c r="M51" s="40"/>
      <c r="N51" s="40"/>
      <c r="O51" s="40"/>
      <c r="P51" s="41"/>
      <c r="Q51" s="30">
        <v>66</v>
      </c>
      <c r="R51" s="36"/>
      <c r="S51" s="37"/>
      <c r="T51" s="37"/>
      <c r="U51" s="37"/>
      <c r="V51" s="37"/>
      <c r="W51" s="37"/>
      <c r="X51" s="38"/>
    </row>
    <row r="52" spans="2:24" ht="14.1" customHeight="1">
      <c r="B52" s="39">
        <v>0</v>
      </c>
      <c r="C52" s="37"/>
      <c r="D52" s="37"/>
      <c r="E52" s="37"/>
      <c r="F52" s="37"/>
      <c r="G52" s="37"/>
      <c r="H52" s="37"/>
      <c r="I52" s="40" t="s">
        <v>30</v>
      </c>
      <c r="J52" s="40"/>
      <c r="K52" s="40"/>
      <c r="L52" s="40"/>
      <c r="M52" s="40"/>
      <c r="N52" s="40"/>
      <c r="O52" s="40"/>
      <c r="P52" s="41"/>
      <c r="Q52" s="30">
        <v>67</v>
      </c>
      <c r="R52" s="36">
        <v>0</v>
      </c>
      <c r="S52" s="37"/>
      <c r="T52" s="37"/>
      <c r="U52" s="37"/>
      <c r="V52" s="37"/>
      <c r="W52" s="37"/>
      <c r="X52" s="38"/>
    </row>
    <row r="53" spans="2:24" ht="14.1" customHeight="1">
      <c r="B53" s="39">
        <v>0</v>
      </c>
      <c r="C53" s="37"/>
      <c r="D53" s="37"/>
      <c r="E53" s="37"/>
      <c r="F53" s="37"/>
      <c r="G53" s="37"/>
      <c r="H53" s="37"/>
      <c r="I53" s="40" t="s">
        <v>31</v>
      </c>
      <c r="J53" s="40"/>
      <c r="K53" s="40"/>
      <c r="L53" s="40"/>
      <c r="M53" s="40"/>
      <c r="N53" s="40"/>
      <c r="O53" s="40"/>
      <c r="P53" s="41"/>
      <c r="Q53" s="30">
        <v>68</v>
      </c>
      <c r="R53" s="36">
        <v>0</v>
      </c>
      <c r="S53" s="37"/>
      <c r="T53" s="37"/>
      <c r="U53" s="37"/>
      <c r="V53" s="37"/>
      <c r="W53" s="37"/>
      <c r="X53" s="38"/>
    </row>
    <row r="54" spans="2:24" ht="14.1" customHeight="1">
      <c r="B54" s="39">
        <v>0</v>
      </c>
      <c r="C54" s="37"/>
      <c r="D54" s="37"/>
      <c r="E54" s="37"/>
      <c r="F54" s="37"/>
      <c r="G54" s="37"/>
      <c r="H54" s="37"/>
      <c r="I54" s="55" t="s">
        <v>221</v>
      </c>
      <c r="J54" s="55"/>
      <c r="K54" s="55"/>
      <c r="L54" s="55"/>
      <c r="M54" s="55"/>
      <c r="N54" s="55"/>
      <c r="O54" s="55"/>
      <c r="P54" s="56"/>
      <c r="Q54" s="30">
        <v>69</v>
      </c>
      <c r="R54" s="36">
        <v>0</v>
      </c>
      <c r="S54" s="37"/>
      <c r="T54" s="37"/>
      <c r="U54" s="37"/>
      <c r="V54" s="37"/>
      <c r="W54" s="37"/>
      <c r="X54" s="38"/>
    </row>
    <row r="55" spans="2:24" ht="14.1" customHeight="1">
      <c r="B55" s="49">
        <f>SUM(B56:H60)</f>
        <v>0</v>
      </c>
      <c r="C55" s="50"/>
      <c r="D55" s="50"/>
      <c r="E55" s="50"/>
      <c r="F55" s="50"/>
      <c r="G55" s="50"/>
      <c r="H55" s="50"/>
      <c r="I55" s="51" t="s">
        <v>195</v>
      </c>
      <c r="J55" s="51"/>
      <c r="K55" s="51"/>
      <c r="L55" s="51"/>
      <c r="M55" s="51"/>
      <c r="N55" s="51"/>
      <c r="O55" s="51"/>
      <c r="P55" s="52"/>
      <c r="Q55" s="30">
        <v>79</v>
      </c>
      <c r="R55" s="53">
        <f>SUM(R56:X60)</f>
        <v>0</v>
      </c>
      <c r="S55" s="50"/>
      <c r="T55" s="50"/>
      <c r="U55" s="50"/>
      <c r="V55" s="50"/>
      <c r="W55" s="50"/>
      <c r="X55" s="54"/>
    </row>
    <row r="56" spans="2:24" ht="14.1" customHeight="1">
      <c r="B56" s="39">
        <v>0</v>
      </c>
      <c r="C56" s="37"/>
      <c r="D56" s="37"/>
      <c r="E56" s="37"/>
      <c r="F56" s="37"/>
      <c r="G56" s="37"/>
      <c r="H56" s="37"/>
      <c r="I56" s="55" t="s">
        <v>22</v>
      </c>
      <c r="J56" s="55"/>
      <c r="K56" s="55"/>
      <c r="L56" s="55"/>
      <c r="M56" s="55"/>
      <c r="N56" s="55"/>
      <c r="O56" s="55"/>
      <c r="P56" s="56"/>
      <c r="Q56" s="30">
        <v>80</v>
      </c>
      <c r="R56" s="36">
        <v>0</v>
      </c>
      <c r="S56" s="37"/>
      <c r="T56" s="37"/>
      <c r="U56" s="37"/>
      <c r="V56" s="37"/>
      <c r="W56" s="37"/>
      <c r="X56" s="38"/>
    </row>
    <row r="57" spans="2:24" ht="14.1" customHeight="1">
      <c r="B57" s="39">
        <v>0</v>
      </c>
      <c r="C57" s="37"/>
      <c r="D57" s="37"/>
      <c r="E57" s="37"/>
      <c r="F57" s="37"/>
      <c r="G57" s="37"/>
      <c r="H57" s="37"/>
      <c r="I57" s="55" t="s">
        <v>222</v>
      </c>
      <c r="J57" s="55"/>
      <c r="K57" s="55"/>
      <c r="L57" s="55"/>
      <c r="M57" s="55"/>
      <c r="N57" s="55"/>
      <c r="O57" s="55"/>
      <c r="P57" s="56"/>
      <c r="Q57" s="30">
        <v>81</v>
      </c>
      <c r="R57" s="36">
        <v>0</v>
      </c>
      <c r="S57" s="37"/>
      <c r="T57" s="37"/>
      <c r="U57" s="37"/>
      <c r="V57" s="37"/>
      <c r="W57" s="37"/>
      <c r="X57" s="38"/>
    </row>
    <row r="58" spans="2:24" ht="14.1" customHeight="1">
      <c r="B58" s="39">
        <v>0</v>
      </c>
      <c r="C58" s="37"/>
      <c r="D58" s="37"/>
      <c r="E58" s="37"/>
      <c r="F58" s="37"/>
      <c r="G58" s="37"/>
      <c r="H58" s="37"/>
      <c r="I58" s="40" t="s">
        <v>32</v>
      </c>
      <c r="J58" s="40"/>
      <c r="K58" s="40"/>
      <c r="L58" s="40"/>
      <c r="M58" s="40"/>
      <c r="N58" s="40"/>
      <c r="O58" s="40"/>
      <c r="P58" s="41"/>
      <c r="Q58" s="30">
        <v>82</v>
      </c>
      <c r="R58" s="36">
        <v>0</v>
      </c>
      <c r="S58" s="37"/>
      <c r="T58" s="37"/>
      <c r="U58" s="37"/>
      <c r="V58" s="37"/>
      <c r="W58" s="37"/>
      <c r="X58" s="38"/>
    </row>
    <row r="59" spans="2:24" ht="14.1" customHeight="1">
      <c r="B59" s="39"/>
      <c r="C59" s="37"/>
      <c r="D59" s="37"/>
      <c r="E59" s="37"/>
      <c r="F59" s="37"/>
      <c r="G59" s="37"/>
      <c r="H59" s="37"/>
      <c r="I59" s="40" t="s">
        <v>33</v>
      </c>
      <c r="J59" s="40"/>
      <c r="K59" s="40"/>
      <c r="L59" s="40"/>
      <c r="M59" s="40"/>
      <c r="N59" s="40"/>
      <c r="O59" s="40"/>
      <c r="P59" s="41"/>
      <c r="Q59" s="30">
        <v>83</v>
      </c>
      <c r="R59" s="36"/>
      <c r="S59" s="37"/>
      <c r="T59" s="37"/>
      <c r="U59" s="37"/>
      <c r="V59" s="37"/>
      <c r="W59" s="37"/>
      <c r="X59" s="38"/>
    </row>
    <row r="60" spans="2:24" ht="14.1" customHeight="1">
      <c r="B60" s="39"/>
      <c r="C60" s="37"/>
      <c r="D60" s="37"/>
      <c r="E60" s="37"/>
      <c r="F60" s="37"/>
      <c r="G60" s="37"/>
      <c r="H60" s="37"/>
      <c r="I60" s="55" t="s">
        <v>179</v>
      </c>
      <c r="J60" s="55"/>
      <c r="K60" s="55"/>
      <c r="L60" s="55"/>
      <c r="M60" s="55"/>
      <c r="N60" s="55"/>
      <c r="O60" s="55"/>
      <c r="P60" s="56"/>
      <c r="Q60" s="30">
        <v>84</v>
      </c>
      <c r="R60" s="36"/>
      <c r="S60" s="37"/>
      <c r="T60" s="37"/>
      <c r="U60" s="37"/>
      <c r="V60" s="37"/>
      <c r="W60" s="37"/>
      <c r="X60" s="38"/>
    </row>
    <row r="61" spans="2:24" ht="14.1" customHeight="1">
      <c r="B61" s="49">
        <f>SUM(B62:H63)</f>
        <v>0</v>
      </c>
      <c r="C61" s="50"/>
      <c r="D61" s="50"/>
      <c r="E61" s="50"/>
      <c r="F61" s="50"/>
      <c r="G61" s="50"/>
      <c r="H61" s="50"/>
      <c r="I61" s="51" t="s">
        <v>196</v>
      </c>
      <c r="J61" s="51"/>
      <c r="K61" s="51"/>
      <c r="L61" s="51"/>
      <c r="M61" s="51"/>
      <c r="N61" s="51"/>
      <c r="O61" s="51"/>
      <c r="P61" s="52"/>
      <c r="Q61" s="30">
        <v>94</v>
      </c>
      <c r="R61" s="53">
        <f>SUM(R62:X63)</f>
        <v>0</v>
      </c>
      <c r="S61" s="50"/>
      <c r="T61" s="50"/>
      <c r="U61" s="50"/>
      <c r="V61" s="50"/>
      <c r="W61" s="50"/>
      <c r="X61" s="54"/>
    </row>
    <row r="62" spans="2:24" ht="14.1" customHeight="1">
      <c r="B62" s="39">
        <v>0</v>
      </c>
      <c r="C62" s="37"/>
      <c r="D62" s="37"/>
      <c r="E62" s="37"/>
      <c r="F62" s="37"/>
      <c r="G62" s="37"/>
      <c r="H62" s="37"/>
      <c r="I62" s="40" t="s">
        <v>22</v>
      </c>
      <c r="J62" s="40"/>
      <c r="K62" s="40"/>
      <c r="L62" s="40"/>
      <c r="M62" s="40"/>
      <c r="N62" s="40"/>
      <c r="O62" s="40"/>
      <c r="P62" s="41"/>
      <c r="Q62" s="30">
        <v>95</v>
      </c>
      <c r="R62" s="36">
        <v>0</v>
      </c>
      <c r="S62" s="37"/>
      <c r="T62" s="37"/>
      <c r="U62" s="37"/>
      <c r="V62" s="37"/>
      <c r="W62" s="37"/>
      <c r="X62" s="38"/>
    </row>
    <row r="63" spans="2:24" ht="14.1" customHeight="1">
      <c r="B63" s="39"/>
      <c r="C63" s="37"/>
      <c r="D63" s="37"/>
      <c r="E63" s="37"/>
      <c r="F63" s="37"/>
      <c r="G63" s="37"/>
      <c r="H63" s="37"/>
      <c r="I63" s="40" t="s">
        <v>28</v>
      </c>
      <c r="J63" s="40"/>
      <c r="K63" s="40"/>
      <c r="L63" s="40"/>
      <c r="M63" s="40"/>
      <c r="N63" s="40"/>
      <c r="O63" s="40"/>
      <c r="P63" s="41"/>
      <c r="Q63" s="30">
        <v>96</v>
      </c>
      <c r="R63" s="36"/>
      <c r="S63" s="37"/>
      <c r="T63" s="37"/>
      <c r="U63" s="37"/>
      <c r="V63" s="37"/>
      <c r="W63" s="37"/>
      <c r="X63" s="38"/>
    </row>
    <row r="64" spans="2:24" ht="14.1" customHeight="1">
      <c r="B64" s="49">
        <f>B65+'3의2(4)2쪽'!B31:H31+'3의2(4)2쪽'!B32:H32+'3의2(4)2쪽'!B33:H33+'3의2(4)2쪽'!B34:H34+SUM('3의2(4)2쪽'!B41:H53)</f>
        <v>0</v>
      </c>
      <c r="C64" s="50"/>
      <c r="D64" s="50"/>
      <c r="E64" s="50"/>
      <c r="F64" s="50"/>
      <c r="G64" s="50"/>
      <c r="H64" s="50"/>
      <c r="I64" s="51" t="s">
        <v>197</v>
      </c>
      <c r="J64" s="51"/>
      <c r="K64" s="51"/>
      <c r="L64" s="51"/>
      <c r="M64" s="51"/>
      <c r="N64" s="51"/>
      <c r="O64" s="51"/>
      <c r="P64" s="52"/>
      <c r="Q64" s="30">
        <v>97</v>
      </c>
      <c r="R64" s="53">
        <f>R65+'3의2(4)2쪽'!R31:X31+'3의2(4)2쪽'!R32-'3의2(4)2쪽'!R33+'3의2(4)2쪽'!R34+'3의2(4)2쪽'!R41-'3의2(4)2쪽'!R42+'3의2(4)2쪽'!R43-'3의2(4)2쪽'!R44+'3의2(4)2쪽'!R45+'3의2(4)2쪽'!R46-'3의2(4)2쪽'!R47+'3의2(4)2쪽'!R48-'3의2(4)2쪽'!R49+'3의2(4)2쪽'!R50-'3의2(4)2쪽'!R51+'3의2(4)2쪽'!R52-'3의2(4)2쪽'!R53</f>
        <v>0</v>
      </c>
      <c r="S64" s="50"/>
      <c r="T64" s="50"/>
      <c r="U64" s="50"/>
      <c r="V64" s="50"/>
      <c r="W64" s="50"/>
      <c r="X64" s="54"/>
    </row>
    <row r="65" spans="2:24" ht="14.1" customHeight="1">
      <c r="B65" s="49">
        <f>SUM(B66:H72)+SUM('3의2(4)2쪽'!B22:H30)</f>
        <v>0</v>
      </c>
      <c r="C65" s="50"/>
      <c r="D65" s="50"/>
      <c r="E65" s="50"/>
      <c r="F65" s="50"/>
      <c r="G65" s="50"/>
      <c r="H65" s="50"/>
      <c r="I65" s="51" t="s">
        <v>198</v>
      </c>
      <c r="J65" s="51"/>
      <c r="K65" s="51"/>
      <c r="L65" s="51"/>
      <c r="M65" s="51"/>
      <c r="N65" s="51"/>
      <c r="O65" s="51"/>
      <c r="P65" s="52"/>
      <c r="Q65" s="33">
        <v>98</v>
      </c>
      <c r="R65" s="50">
        <f>SUM(R66:X72)+SUM('3의2(4)2쪽'!R22:X30)</f>
        <v>0</v>
      </c>
      <c r="S65" s="50"/>
      <c r="T65" s="50"/>
      <c r="U65" s="50"/>
      <c r="V65" s="50"/>
      <c r="W65" s="50"/>
      <c r="X65" s="54"/>
    </row>
    <row r="66" spans="2:24" ht="14.1" customHeight="1">
      <c r="B66" s="39">
        <v>0</v>
      </c>
      <c r="C66" s="37"/>
      <c r="D66" s="37"/>
      <c r="E66" s="37"/>
      <c r="F66" s="37"/>
      <c r="G66" s="37"/>
      <c r="H66" s="37"/>
      <c r="I66" s="40" t="s">
        <v>34</v>
      </c>
      <c r="J66" s="40"/>
      <c r="K66" s="40"/>
      <c r="L66" s="40"/>
      <c r="M66" s="40"/>
      <c r="N66" s="40"/>
      <c r="O66" s="40"/>
      <c r="P66" s="41"/>
      <c r="Q66" s="30">
        <v>99</v>
      </c>
      <c r="R66" s="42">
        <v>0</v>
      </c>
      <c r="S66" s="43"/>
      <c r="T66" s="43"/>
      <c r="U66" s="43"/>
      <c r="V66" s="43"/>
      <c r="W66" s="43"/>
      <c r="X66" s="44"/>
    </row>
    <row r="67" spans="2:24" ht="14.1" customHeight="1">
      <c r="B67" s="39">
        <v>0</v>
      </c>
      <c r="C67" s="37"/>
      <c r="D67" s="37"/>
      <c r="E67" s="37"/>
      <c r="F67" s="37"/>
      <c r="G67" s="37"/>
      <c r="H67" s="37"/>
      <c r="I67" s="40" t="s">
        <v>35</v>
      </c>
      <c r="J67" s="40"/>
      <c r="K67" s="40"/>
      <c r="L67" s="40"/>
      <c r="M67" s="40"/>
      <c r="N67" s="40"/>
      <c r="O67" s="40"/>
      <c r="P67" s="41"/>
      <c r="Q67" s="30">
        <v>100</v>
      </c>
      <c r="R67" s="36">
        <v>0</v>
      </c>
      <c r="S67" s="37"/>
      <c r="T67" s="37"/>
      <c r="U67" s="37"/>
      <c r="V67" s="37"/>
      <c r="W67" s="37"/>
      <c r="X67" s="38"/>
    </row>
    <row r="68" spans="2:24" ht="14.1" customHeight="1">
      <c r="B68" s="39">
        <f>SUM(B69:H70)</f>
        <v>0</v>
      </c>
      <c r="C68" s="37"/>
      <c r="D68" s="37"/>
      <c r="E68" s="37"/>
      <c r="F68" s="37"/>
      <c r="G68" s="37"/>
      <c r="H68" s="37"/>
      <c r="I68" s="40" t="s">
        <v>36</v>
      </c>
      <c r="J68" s="40"/>
      <c r="K68" s="40"/>
      <c r="L68" s="40"/>
      <c r="M68" s="40"/>
      <c r="N68" s="40"/>
      <c r="O68" s="40"/>
      <c r="P68" s="41"/>
      <c r="Q68" s="30">
        <v>101</v>
      </c>
      <c r="R68" s="36">
        <f>SUM(R69:X70)</f>
        <v>0</v>
      </c>
      <c r="S68" s="37"/>
      <c r="T68" s="37"/>
      <c r="U68" s="37"/>
      <c r="V68" s="37"/>
      <c r="W68" s="37"/>
      <c r="X68" s="38"/>
    </row>
    <row r="69" spans="2:24" ht="14.1" customHeight="1">
      <c r="B69" s="39"/>
      <c r="C69" s="37"/>
      <c r="D69" s="37"/>
      <c r="E69" s="37"/>
      <c r="F69" s="37"/>
      <c r="G69" s="37"/>
      <c r="H69" s="37"/>
      <c r="I69" s="40" t="s">
        <v>35</v>
      </c>
      <c r="J69" s="40"/>
      <c r="K69" s="40"/>
      <c r="L69" s="40"/>
      <c r="M69" s="40"/>
      <c r="N69" s="40"/>
      <c r="O69" s="40"/>
      <c r="P69" s="41"/>
      <c r="Q69" s="30">
        <v>102</v>
      </c>
      <c r="R69" s="36"/>
      <c r="S69" s="37"/>
      <c r="T69" s="37"/>
      <c r="U69" s="37"/>
      <c r="V69" s="37"/>
      <c r="W69" s="37"/>
      <c r="X69" s="38"/>
    </row>
    <row r="70" spans="2:24" ht="14.1" customHeight="1">
      <c r="B70" s="97"/>
      <c r="C70" s="98"/>
      <c r="D70" s="98"/>
      <c r="E70" s="98"/>
      <c r="F70" s="98"/>
      <c r="G70" s="98"/>
      <c r="H70" s="98"/>
      <c r="I70" s="99" t="s">
        <v>37</v>
      </c>
      <c r="J70" s="99"/>
      <c r="K70" s="99"/>
      <c r="L70" s="99"/>
      <c r="M70" s="99"/>
      <c r="N70" s="99"/>
      <c r="O70" s="99"/>
      <c r="P70" s="100"/>
      <c r="Q70" s="30">
        <v>103</v>
      </c>
      <c r="R70" s="101"/>
      <c r="S70" s="98"/>
      <c r="T70" s="98"/>
      <c r="U70" s="98"/>
      <c r="V70" s="98"/>
      <c r="W70" s="98"/>
      <c r="X70" s="102"/>
    </row>
    <row r="71" spans="2:24" ht="14.1" customHeight="1">
      <c r="B71" s="103"/>
      <c r="C71" s="104"/>
      <c r="D71" s="104"/>
      <c r="E71" s="104"/>
      <c r="F71" s="104"/>
      <c r="G71" s="104"/>
      <c r="H71" s="104"/>
      <c r="I71" s="40" t="s">
        <v>35</v>
      </c>
      <c r="J71" s="40"/>
      <c r="K71" s="40"/>
      <c r="L71" s="40"/>
      <c r="M71" s="40"/>
      <c r="N71" s="40"/>
      <c r="O71" s="40"/>
      <c r="P71" s="41"/>
      <c r="Q71" s="30">
        <v>104</v>
      </c>
      <c r="R71" s="105"/>
      <c r="S71" s="104"/>
      <c r="T71" s="104"/>
      <c r="U71" s="104"/>
      <c r="V71" s="104"/>
      <c r="W71" s="104"/>
      <c r="X71" s="106"/>
    </row>
    <row r="72" spans="2:24" ht="14.1" customHeight="1">
      <c r="B72" s="91">
        <v>0</v>
      </c>
      <c r="C72" s="92"/>
      <c r="D72" s="92"/>
      <c r="E72" s="92"/>
      <c r="F72" s="92"/>
      <c r="G72" s="92"/>
      <c r="H72" s="92"/>
      <c r="I72" s="93" t="s">
        <v>53</v>
      </c>
      <c r="J72" s="93"/>
      <c r="K72" s="93"/>
      <c r="L72" s="93"/>
      <c r="M72" s="93"/>
      <c r="N72" s="93"/>
      <c r="O72" s="93"/>
      <c r="P72" s="94"/>
      <c r="Q72" s="31">
        <v>105</v>
      </c>
      <c r="R72" s="95">
        <v>0</v>
      </c>
      <c r="S72" s="92"/>
      <c r="T72" s="92"/>
      <c r="U72" s="92"/>
      <c r="V72" s="92"/>
      <c r="W72" s="92"/>
      <c r="X72" s="96"/>
    </row>
    <row r="73" spans="2:24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 t="s">
        <v>10</v>
      </c>
    </row>
  </sheetData>
  <mergeCells count="172">
    <mergeCell ref="B72:H72"/>
    <mergeCell ref="I72:P72"/>
    <mergeCell ref="R72:X72"/>
    <mergeCell ref="B70:H70"/>
    <mergeCell ref="I70:P70"/>
    <mergeCell ref="R70:X70"/>
    <mergeCell ref="B71:H71"/>
    <mergeCell ref="I71:P71"/>
    <mergeCell ref="R71:X71"/>
    <mergeCell ref="B69:H69"/>
    <mergeCell ref="I69:P69"/>
    <mergeCell ref="R69:X69"/>
    <mergeCell ref="B44:H44"/>
    <mergeCell ref="I44:P44"/>
    <mergeCell ref="R44:X44"/>
    <mergeCell ref="B45:H45"/>
    <mergeCell ref="I45:P45"/>
    <mergeCell ref="R45:X45"/>
    <mergeCell ref="B47:H47"/>
    <mergeCell ref="I47:P47"/>
    <mergeCell ref="R47:X47"/>
    <mergeCell ref="B50:H50"/>
    <mergeCell ref="I50:P50"/>
    <mergeCell ref="R50:X50"/>
    <mergeCell ref="B51:H51"/>
    <mergeCell ref="I51:P51"/>
    <mergeCell ref="R51:X51"/>
    <mergeCell ref="B52:H52"/>
    <mergeCell ref="I52:P52"/>
    <mergeCell ref="R52:X52"/>
    <mergeCell ref="B53:H53"/>
    <mergeCell ref="I53:P53"/>
    <mergeCell ref="R53:X53"/>
    <mergeCell ref="C10:J10"/>
    <mergeCell ref="B12:X12"/>
    <mergeCell ref="B5:X5"/>
    <mergeCell ref="C7:J7"/>
    <mergeCell ref="C8:J8"/>
    <mergeCell ref="C9:J9"/>
    <mergeCell ref="B42:H42"/>
    <mergeCell ref="I42:P42"/>
    <mergeCell ref="R42:X42"/>
    <mergeCell ref="I39:P39"/>
    <mergeCell ref="R39:X39"/>
    <mergeCell ref="B40:H40"/>
    <mergeCell ref="I40:P40"/>
    <mergeCell ref="R40:X40"/>
    <mergeCell ref="B41:H41"/>
    <mergeCell ref="I41:P41"/>
    <mergeCell ref="R41:X41"/>
    <mergeCell ref="B20:X20"/>
    <mergeCell ref="B21:H21"/>
    <mergeCell ref="I21:P21"/>
    <mergeCell ref="R21:X21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B22:H22"/>
    <mergeCell ref="I22:P22"/>
    <mergeCell ref="R22:X22"/>
    <mergeCell ref="B23:H23"/>
    <mergeCell ref="I23:P23"/>
    <mergeCell ref="R23:X23"/>
    <mergeCell ref="B25:H25"/>
    <mergeCell ref="I25:P25"/>
    <mergeCell ref="R25:X25"/>
    <mergeCell ref="B24:H24"/>
    <mergeCell ref="I24:P24"/>
    <mergeCell ref="R24:X24"/>
    <mergeCell ref="B29:H29"/>
    <mergeCell ref="I29:P29"/>
    <mergeCell ref="R29:X29"/>
    <mergeCell ref="B26:H26"/>
    <mergeCell ref="I26:P26"/>
    <mergeCell ref="R26:X26"/>
    <mergeCell ref="B27:H27"/>
    <mergeCell ref="B37:H37"/>
    <mergeCell ref="I37:P37"/>
    <mergeCell ref="R37:X37"/>
    <mergeCell ref="I27:P27"/>
    <mergeCell ref="R27:X27"/>
    <mergeCell ref="B28:H28"/>
    <mergeCell ref="I28:P28"/>
    <mergeCell ref="R28:X28"/>
    <mergeCell ref="B30:H30"/>
    <mergeCell ref="I30:P30"/>
    <mergeCell ref="R30:X30"/>
    <mergeCell ref="B31:H31"/>
    <mergeCell ref="I31:P31"/>
    <mergeCell ref="R31:X31"/>
    <mergeCell ref="B38:H38"/>
    <mergeCell ref="I38:P38"/>
    <mergeCell ref="R38:X38"/>
    <mergeCell ref="B39:H39"/>
    <mergeCell ref="B48:H48"/>
    <mergeCell ref="I48:P48"/>
    <mergeCell ref="R48:X48"/>
    <mergeCell ref="B49:H49"/>
    <mergeCell ref="I49:P49"/>
    <mergeCell ref="R49:X49"/>
    <mergeCell ref="B43:H43"/>
    <mergeCell ref="I43:P43"/>
    <mergeCell ref="R43:X43"/>
    <mergeCell ref="B46:H46"/>
    <mergeCell ref="I46:P46"/>
    <mergeCell ref="R46:X46"/>
    <mergeCell ref="B54:H54"/>
    <mergeCell ref="I54:P54"/>
    <mergeCell ref="R54:X54"/>
    <mergeCell ref="B55:H55"/>
    <mergeCell ref="I55:P55"/>
    <mergeCell ref="R55:X55"/>
    <mergeCell ref="B56:H56"/>
    <mergeCell ref="I56:P56"/>
    <mergeCell ref="R56:X56"/>
    <mergeCell ref="B57:H57"/>
    <mergeCell ref="I57:P57"/>
    <mergeCell ref="R57:X57"/>
    <mergeCell ref="B58:H58"/>
    <mergeCell ref="I58:P58"/>
    <mergeCell ref="R58:X58"/>
    <mergeCell ref="B59:H59"/>
    <mergeCell ref="I59:P59"/>
    <mergeCell ref="R59:X59"/>
    <mergeCell ref="B60:H60"/>
    <mergeCell ref="I60:P60"/>
    <mergeCell ref="R60:X60"/>
    <mergeCell ref="B61:H61"/>
    <mergeCell ref="I61:P61"/>
    <mergeCell ref="R61:X61"/>
    <mergeCell ref="B63:H63"/>
    <mergeCell ref="I63:P63"/>
    <mergeCell ref="R63:X63"/>
    <mergeCell ref="B67:H67"/>
    <mergeCell ref="I67:P67"/>
    <mergeCell ref="R67:X67"/>
    <mergeCell ref="B64:H64"/>
    <mergeCell ref="I64:P64"/>
    <mergeCell ref="R64:X64"/>
    <mergeCell ref="B65:H65"/>
    <mergeCell ref="I65:P65"/>
    <mergeCell ref="R65:X65"/>
    <mergeCell ref="R68:X68"/>
    <mergeCell ref="B68:H68"/>
    <mergeCell ref="I68:P68"/>
    <mergeCell ref="B66:H66"/>
    <mergeCell ref="I66:P66"/>
    <mergeCell ref="R66:X66"/>
    <mergeCell ref="I35:P35"/>
    <mergeCell ref="R35:X35"/>
    <mergeCell ref="B32:H32"/>
    <mergeCell ref="I32:P32"/>
    <mergeCell ref="R32:X32"/>
    <mergeCell ref="B33:H33"/>
    <mergeCell ref="I33:P33"/>
    <mergeCell ref="R33:X33"/>
    <mergeCell ref="B36:H36"/>
    <mergeCell ref="I36:P36"/>
    <mergeCell ref="R36:X36"/>
    <mergeCell ref="B34:H34"/>
    <mergeCell ref="I34:P34"/>
    <mergeCell ref="R34:X34"/>
    <mergeCell ref="B35:H35"/>
    <mergeCell ref="B62:H62"/>
    <mergeCell ref="I62:P62"/>
    <mergeCell ref="R62:X62"/>
  </mergeCells>
  <phoneticPr fontId="3" type="noConversion"/>
  <hyperlinks>
    <hyperlink ref="C7:J7" r:id="rId1" display="표준재무상태표(금융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3"/>
  <sheetViews>
    <sheetView showGridLines="0" showZeros="0" zoomScaleNormal="100" workbookViewId="0"/>
  </sheetViews>
  <sheetFormatPr defaultRowHeight="11.25"/>
  <cols>
    <col min="1" max="1" width="2.8320312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38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3.5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3.5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3.5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3.5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175</v>
      </c>
    </row>
    <row r="15" spans="2:24" ht="18" customHeight="1">
      <c r="B15" s="128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9" t="s">
        <v>39</v>
      </c>
      <c r="J16" s="129"/>
      <c r="K16" s="129"/>
      <c r="L16" s="129"/>
      <c r="M16" s="129"/>
      <c r="N16" s="129"/>
      <c r="O16" s="129"/>
      <c r="P16" s="129"/>
      <c r="Q16" s="129"/>
      <c r="R16" s="4"/>
      <c r="S16" s="4"/>
      <c r="T16" s="4"/>
      <c r="U16" s="4"/>
      <c r="V16" s="4"/>
      <c r="W16" s="4"/>
      <c r="X16" s="21" t="s">
        <v>40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41</v>
      </c>
      <c r="C18" s="45"/>
      <c r="D18" s="45"/>
      <c r="E18" s="45"/>
      <c r="F18" s="45"/>
      <c r="G18" s="130">
        <f>'3의2(4)1쪽'!G18:K18</f>
        <v>2038111111</v>
      </c>
      <c r="H18" s="130"/>
      <c r="I18" s="130"/>
      <c r="J18" s="130"/>
      <c r="K18" s="130"/>
      <c r="L18" s="126" t="s">
        <v>42</v>
      </c>
      <c r="M18" s="126"/>
      <c r="N18" s="126"/>
      <c r="O18" s="111" t="str">
        <f>'3의2(4)1쪽'!O18:R19</f>
        <v>조세통람</v>
      </c>
      <c r="P18" s="112"/>
      <c r="Q18" s="112"/>
      <c r="R18" s="113"/>
      <c r="S18" s="117">
        <f>[1]기본정보!F16</f>
        <v>45291</v>
      </c>
      <c r="T18" s="118"/>
      <c r="U18" s="118"/>
      <c r="V18" s="118"/>
      <c r="W18" s="118"/>
      <c r="X18" s="119"/>
    </row>
    <row r="19" spans="2:24" ht="20.100000000000001" customHeight="1">
      <c r="B19" s="123" t="s">
        <v>43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44</v>
      </c>
      <c r="C21" s="126"/>
      <c r="D21" s="126"/>
      <c r="E21" s="126"/>
      <c r="F21" s="126"/>
      <c r="G21" s="126"/>
      <c r="H21" s="126"/>
      <c r="I21" s="126" t="s">
        <v>45</v>
      </c>
      <c r="J21" s="126"/>
      <c r="K21" s="126"/>
      <c r="L21" s="126"/>
      <c r="M21" s="126"/>
      <c r="N21" s="126"/>
      <c r="O21" s="126"/>
      <c r="P21" s="126"/>
      <c r="Q21" s="27" t="s">
        <v>46</v>
      </c>
      <c r="R21" s="126" t="s">
        <v>47</v>
      </c>
      <c r="S21" s="126"/>
      <c r="T21" s="126"/>
      <c r="U21" s="126"/>
      <c r="V21" s="126"/>
      <c r="W21" s="126"/>
      <c r="X21" s="127"/>
    </row>
    <row r="22" spans="2:24" ht="14.1" customHeight="1">
      <c r="B22" s="103"/>
      <c r="C22" s="104"/>
      <c r="D22" s="104"/>
      <c r="E22" s="104"/>
      <c r="F22" s="104"/>
      <c r="G22" s="104"/>
      <c r="H22" s="104"/>
      <c r="I22" s="40" t="s">
        <v>35</v>
      </c>
      <c r="J22" s="40"/>
      <c r="K22" s="40"/>
      <c r="L22" s="40"/>
      <c r="M22" s="40"/>
      <c r="N22" s="40"/>
      <c r="O22" s="40"/>
      <c r="P22" s="41"/>
      <c r="Q22" s="30">
        <v>106</v>
      </c>
      <c r="R22" s="105"/>
      <c r="S22" s="104"/>
      <c r="T22" s="104"/>
      <c r="U22" s="104"/>
      <c r="V22" s="104"/>
      <c r="W22" s="104"/>
      <c r="X22" s="106"/>
    </row>
    <row r="23" spans="2:24" ht="14.1" customHeight="1">
      <c r="B23" s="103">
        <v>0</v>
      </c>
      <c r="C23" s="104"/>
      <c r="D23" s="104"/>
      <c r="E23" s="104"/>
      <c r="F23" s="104"/>
      <c r="G23" s="104"/>
      <c r="H23" s="104"/>
      <c r="I23" s="40" t="s">
        <v>54</v>
      </c>
      <c r="J23" s="40"/>
      <c r="K23" s="40"/>
      <c r="L23" s="40"/>
      <c r="M23" s="40"/>
      <c r="N23" s="40"/>
      <c r="O23" s="40"/>
      <c r="P23" s="41"/>
      <c r="Q23" s="30">
        <v>107</v>
      </c>
      <c r="R23" s="105">
        <v>0</v>
      </c>
      <c r="S23" s="104"/>
      <c r="T23" s="104"/>
      <c r="U23" s="104"/>
      <c r="V23" s="104"/>
      <c r="W23" s="104"/>
      <c r="X23" s="106"/>
    </row>
    <row r="24" spans="2:24" ht="14.1" customHeight="1">
      <c r="B24" s="103"/>
      <c r="C24" s="104"/>
      <c r="D24" s="104"/>
      <c r="E24" s="104"/>
      <c r="F24" s="104"/>
      <c r="G24" s="104"/>
      <c r="H24" s="104"/>
      <c r="I24" s="40" t="s">
        <v>35</v>
      </c>
      <c r="J24" s="40"/>
      <c r="K24" s="40"/>
      <c r="L24" s="40"/>
      <c r="M24" s="40"/>
      <c r="N24" s="40"/>
      <c r="O24" s="40"/>
      <c r="P24" s="41"/>
      <c r="Q24" s="30">
        <v>108</v>
      </c>
      <c r="R24" s="105"/>
      <c r="S24" s="104"/>
      <c r="T24" s="104"/>
      <c r="U24" s="104"/>
      <c r="V24" s="104"/>
      <c r="W24" s="104"/>
      <c r="X24" s="106"/>
    </row>
    <row r="25" spans="2:24" ht="14.1" customHeight="1">
      <c r="B25" s="103"/>
      <c r="C25" s="104"/>
      <c r="D25" s="104"/>
      <c r="E25" s="104"/>
      <c r="F25" s="104"/>
      <c r="G25" s="104"/>
      <c r="H25" s="104"/>
      <c r="I25" s="40" t="s">
        <v>55</v>
      </c>
      <c r="J25" s="40"/>
      <c r="K25" s="40"/>
      <c r="L25" s="40"/>
      <c r="M25" s="40"/>
      <c r="N25" s="40"/>
      <c r="O25" s="40"/>
      <c r="P25" s="41"/>
      <c r="Q25" s="30">
        <v>109</v>
      </c>
      <c r="R25" s="105"/>
      <c r="S25" s="104"/>
      <c r="T25" s="104"/>
      <c r="U25" s="104"/>
      <c r="V25" s="104"/>
      <c r="W25" s="104"/>
      <c r="X25" s="106"/>
    </row>
    <row r="26" spans="2:24" ht="14.1" customHeight="1">
      <c r="B26" s="103"/>
      <c r="C26" s="104"/>
      <c r="D26" s="104"/>
      <c r="E26" s="104"/>
      <c r="F26" s="104"/>
      <c r="G26" s="104"/>
      <c r="H26" s="104"/>
      <c r="I26" s="40" t="s">
        <v>35</v>
      </c>
      <c r="J26" s="40"/>
      <c r="K26" s="40"/>
      <c r="L26" s="40"/>
      <c r="M26" s="40"/>
      <c r="N26" s="40"/>
      <c r="O26" s="40"/>
      <c r="P26" s="41"/>
      <c r="Q26" s="30">
        <v>110</v>
      </c>
      <c r="R26" s="105"/>
      <c r="S26" s="104"/>
      <c r="T26" s="104"/>
      <c r="U26" s="104"/>
      <c r="V26" s="104"/>
      <c r="W26" s="104"/>
      <c r="X26" s="106"/>
    </row>
    <row r="27" spans="2:24" ht="14.1" customHeight="1">
      <c r="B27" s="103">
        <v>0</v>
      </c>
      <c r="C27" s="104"/>
      <c r="D27" s="104"/>
      <c r="E27" s="104"/>
      <c r="F27" s="104"/>
      <c r="G27" s="104"/>
      <c r="H27" s="104"/>
      <c r="I27" s="40" t="s">
        <v>56</v>
      </c>
      <c r="J27" s="40"/>
      <c r="K27" s="40"/>
      <c r="L27" s="40"/>
      <c r="M27" s="40"/>
      <c r="N27" s="40"/>
      <c r="O27" s="40"/>
      <c r="P27" s="41"/>
      <c r="Q27" s="30">
        <v>111</v>
      </c>
      <c r="R27" s="105">
        <v>0</v>
      </c>
      <c r="S27" s="104"/>
      <c r="T27" s="104"/>
      <c r="U27" s="104"/>
      <c r="V27" s="104"/>
      <c r="W27" s="104"/>
      <c r="X27" s="106"/>
    </row>
    <row r="28" spans="2:24" ht="14.1" customHeight="1">
      <c r="B28" s="103"/>
      <c r="C28" s="104"/>
      <c r="D28" s="104"/>
      <c r="E28" s="104"/>
      <c r="F28" s="104"/>
      <c r="G28" s="104"/>
      <c r="H28" s="104"/>
      <c r="I28" s="40" t="s">
        <v>35</v>
      </c>
      <c r="J28" s="40"/>
      <c r="K28" s="40"/>
      <c r="L28" s="40"/>
      <c r="M28" s="40"/>
      <c r="N28" s="40"/>
      <c r="O28" s="40"/>
      <c r="P28" s="41"/>
      <c r="Q28" s="30">
        <v>112</v>
      </c>
      <c r="R28" s="105"/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40" t="s">
        <v>178</v>
      </c>
      <c r="J29" s="40"/>
      <c r="K29" s="40"/>
      <c r="L29" s="40"/>
      <c r="M29" s="40"/>
      <c r="N29" s="40"/>
      <c r="O29" s="40"/>
      <c r="P29" s="41"/>
      <c r="Q29" s="30">
        <v>113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/>
      <c r="C30" s="104"/>
      <c r="D30" s="104"/>
      <c r="E30" s="104"/>
      <c r="F30" s="104"/>
      <c r="G30" s="104"/>
      <c r="H30" s="104"/>
      <c r="I30" s="40" t="s">
        <v>35</v>
      </c>
      <c r="J30" s="40"/>
      <c r="K30" s="40"/>
      <c r="L30" s="40"/>
      <c r="M30" s="40"/>
      <c r="N30" s="40"/>
      <c r="O30" s="40"/>
      <c r="P30" s="41"/>
      <c r="Q30" s="30">
        <v>114</v>
      </c>
      <c r="R30" s="105"/>
      <c r="S30" s="104"/>
      <c r="T30" s="104"/>
      <c r="U30" s="104"/>
      <c r="V30" s="104"/>
      <c r="W30" s="104"/>
      <c r="X30" s="106"/>
    </row>
    <row r="31" spans="2:24" ht="14.1" customHeight="1">
      <c r="B31" s="103">
        <v>0</v>
      </c>
      <c r="C31" s="104"/>
      <c r="D31" s="104"/>
      <c r="E31" s="104"/>
      <c r="F31" s="104"/>
      <c r="G31" s="104"/>
      <c r="H31" s="104"/>
      <c r="I31" s="51" t="s">
        <v>199</v>
      </c>
      <c r="J31" s="51"/>
      <c r="K31" s="51"/>
      <c r="L31" s="51"/>
      <c r="M31" s="51"/>
      <c r="N31" s="51"/>
      <c r="O31" s="51"/>
      <c r="P31" s="52"/>
      <c r="Q31" s="30">
        <v>123</v>
      </c>
      <c r="R31" s="105">
        <v>0</v>
      </c>
      <c r="S31" s="104"/>
      <c r="T31" s="104"/>
      <c r="U31" s="104"/>
      <c r="V31" s="104"/>
      <c r="W31" s="104"/>
      <c r="X31" s="106"/>
    </row>
    <row r="32" spans="2:24" ht="14.1" customHeight="1">
      <c r="B32" s="103"/>
      <c r="C32" s="104"/>
      <c r="D32" s="104"/>
      <c r="E32" s="104"/>
      <c r="F32" s="104"/>
      <c r="G32" s="104"/>
      <c r="H32" s="104"/>
      <c r="I32" s="51" t="s">
        <v>57</v>
      </c>
      <c r="J32" s="51"/>
      <c r="K32" s="51"/>
      <c r="L32" s="51"/>
      <c r="M32" s="51"/>
      <c r="N32" s="51"/>
      <c r="O32" s="51"/>
      <c r="P32" s="52"/>
      <c r="Q32" s="30">
        <v>124</v>
      </c>
      <c r="R32" s="105"/>
      <c r="S32" s="104"/>
      <c r="T32" s="104"/>
      <c r="U32" s="104"/>
      <c r="V32" s="104"/>
      <c r="W32" s="104"/>
      <c r="X32" s="106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40" t="s">
        <v>35</v>
      </c>
      <c r="J33" s="40"/>
      <c r="K33" s="40"/>
      <c r="L33" s="40"/>
      <c r="M33" s="40"/>
      <c r="N33" s="40"/>
      <c r="O33" s="40"/>
      <c r="P33" s="41"/>
      <c r="Q33" s="30">
        <v>125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31">
        <f>SUM(B35:H40)</f>
        <v>0</v>
      </c>
      <c r="C34" s="132"/>
      <c r="D34" s="132"/>
      <c r="E34" s="132"/>
      <c r="F34" s="132"/>
      <c r="G34" s="132"/>
      <c r="H34" s="132"/>
      <c r="I34" s="51" t="s">
        <v>58</v>
      </c>
      <c r="J34" s="51"/>
      <c r="K34" s="51"/>
      <c r="L34" s="51"/>
      <c r="M34" s="51"/>
      <c r="N34" s="51"/>
      <c r="O34" s="51"/>
      <c r="P34" s="52"/>
      <c r="Q34" s="30">
        <v>126</v>
      </c>
      <c r="R34" s="133">
        <f>SUM(R35:X40)</f>
        <v>0</v>
      </c>
      <c r="S34" s="132"/>
      <c r="T34" s="132"/>
      <c r="U34" s="132"/>
      <c r="V34" s="132"/>
      <c r="W34" s="132"/>
      <c r="X34" s="134"/>
    </row>
    <row r="35" spans="2:24" ht="14.1" customHeight="1">
      <c r="B35" s="103">
        <v>0</v>
      </c>
      <c r="C35" s="104"/>
      <c r="D35" s="104"/>
      <c r="E35" s="104"/>
      <c r="F35" s="104"/>
      <c r="G35" s="104"/>
      <c r="H35" s="104"/>
      <c r="I35" s="40" t="s">
        <v>59</v>
      </c>
      <c r="J35" s="40"/>
      <c r="K35" s="40"/>
      <c r="L35" s="40"/>
      <c r="M35" s="40"/>
      <c r="N35" s="40"/>
      <c r="O35" s="40"/>
      <c r="P35" s="41"/>
      <c r="Q35" s="30">
        <v>127</v>
      </c>
      <c r="R35" s="105">
        <v>0</v>
      </c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40" t="s">
        <v>35</v>
      </c>
      <c r="J36" s="40"/>
      <c r="K36" s="40"/>
      <c r="L36" s="40"/>
      <c r="M36" s="40"/>
      <c r="N36" s="40"/>
      <c r="O36" s="40"/>
      <c r="P36" s="41"/>
      <c r="Q36" s="30">
        <v>128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/>
      <c r="C37" s="104"/>
      <c r="D37" s="104"/>
      <c r="E37" s="104"/>
      <c r="F37" s="104"/>
      <c r="G37" s="104"/>
      <c r="H37" s="104"/>
      <c r="I37" s="40" t="s">
        <v>60</v>
      </c>
      <c r="J37" s="40"/>
      <c r="K37" s="40"/>
      <c r="L37" s="40"/>
      <c r="M37" s="40"/>
      <c r="N37" s="40"/>
      <c r="O37" s="40"/>
      <c r="P37" s="41"/>
      <c r="Q37" s="30">
        <v>129</v>
      </c>
      <c r="R37" s="105"/>
      <c r="S37" s="104"/>
      <c r="T37" s="104"/>
      <c r="U37" s="104"/>
      <c r="V37" s="104"/>
      <c r="W37" s="104"/>
      <c r="X37" s="106"/>
    </row>
    <row r="38" spans="2:24" ht="14.1" customHeight="1">
      <c r="B38" s="103"/>
      <c r="C38" s="104"/>
      <c r="D38" s="104"/>
      <c r="E38" s="104"/>
      <c r="F38" s="104"/>
      <c r="G38" s="104"/>
      <c r="H38" s="104"/>
      <c r="I38" s="40" t="s">
        <v>35</v>
      </c>
      <c r="J38" s="40"/>
      <c r="K38" s="40"/>
      <c r="L38" s="40"/>
      <c r="M38" s="40"/>
      <c r="N38" s="40"/>
      <c r="O38" s="40"/>
      <c r="P38" s="41"/>
      <c r="Q38" s="30">
        <v>130</v>
      </c>
      <c r="R38" s="105"/>
      <c r="S38" s="104"/>
      <c r="T38" s="104"/>
      <c r="U38" s="104"/>
      <c r="V38" s="104"/>
      <c r="W38" s="104"/>
      <c r="X38" s="106"/>
    </row>
    <row r="39" spans="2:24" ht="14.1" customHeight="1">
      <c r="B39" s="103"/>
      <c r="C39" s="104"/>
      <c r="D39" s="104"/>
      <c r="E39" s="104"/>
      <c r="F39" s="104"/>
      <c r="G39" s="104"/>
      <c r="H39" s="104"/>
      <c r="I39" s="40" t="s">
        <v>224</v>
      </c>
      <c r="J39" s="40"/>
      <c r="K39" s="40"/>
      <c r="L39" s="40"/>
      <c r="M39" s="40"/>
      <c r="N39" s="40"/>
      <c r="O39" s="40"/>
      <c r="P39" s="41"/>
      <c r="Q39" s="30">
        <v>131</v>
      </c>
      <c r="R39" s="105"/>
      <c r="S39" s="104"/>
      <c r="T39" s="104"/>
      <c r="U39" s="104"/>
      <c r="V39" s="104"/>
      <c r="W39" s="104"/>
      <c r="X39" s="106"/>
    </row>
    <row r="40" spans="2:24" ht="14.1" customHeight="1">
      <c r="B40" s="103"/>
      <c r="C40" s="104"/>
      <c r="D40" s="104"/>
      <c r="E40" s="104"/>
      <c r="F40" s="104"/>
      <c r="G40" s="104"/>
      <c r="H40" s="104"/>
      <c r="I40" s="40" t="s">
        <v>35</v>
      </c>
      <c r="J40" s="40"/>
      <c r="K40" s="40"/>
      <c r="L40" s="40"/>
      <c r="M40" s="40"/>
      <c r="N40" s="40"/>
      <c r="O40" s="40"/>
      <c r="P40" s="41"/>
      <c r="Q40" s="30">
        <v>132</v>
      </c>
      <c r="R40" s="105"/>
      <c r="S40" s="104"/>
      <c r="T40" s="104"/>
      <c r="U40" s="104"/>
      <c r="V40" s="104"/>
      <c r="W40" s="104"/>
      <c r="X40" s="106"/>
    </row>
    <row r="41" spans="2:24" ht="14.1" customHeight="1">
      <c r="B41" s="103"/>
      <c r="C41" s="104"/>
      <c r="D41" s="104"/>
      <c r="E41" s="104"/>
      <c r="F41" s="104"/>
      <c r="G41" s="104"/>
      <c r="H41" s="104"/>
      <c r="I41" s="51" t="s">
        <v>61</v>
      </c>
      <c r="J41" s="51"/>
      <c r="K41" s="51"/>
      <c r="L41" s="51"/>
      <c r="M41" s="51"/>
      <c r="N41" s="51"/>
      <c r="O41" s="51"/>
      <c r="P41" s="52"/>
      <c r="Q41" s="30">
        <v>141</v>
      </c>
      <c r="R41" s="105"/>
      <c r="S41" s="104"/>
      <c r="T41" s="104"/>
      <c r="U41" s="104"/>
      <c r="V41" s="104"/>
      <c r="W41" s="104"/>
      <c r="X41" s="106"/>
    </row>
    <row r="42" spans="2:24" ht="14.1" customHeight="1">
      <c r="B42" s="103"/>
      <c r="C42" s="104"/>
      <c r="D42" s="104"/>
      <c r="E42" s="104"/>
      <c r="F42" s="104"/>
      <c r="G42" s="104"/>
      <c r="H42" s="104"/>
      <c r="I42" s="40" t="s">
        <v>35</v>
      </c>
      <c r="J42" s="40"/>
      <c r="K42" s="40"/>
      <c r="L42" s="40"/>
      <c r="M42" s="40"/>
      <c r="N42" s="40"/>
      <c r="O42" s="40"/>
      <c r="P42" s="41"/>
      <c r="Q42" s="30">
        <v>142</v>
      </c>
      <c r="R42" s="105"/>
      <c r="S42" s="104"/>
      <c r="T42" s="104"/>
      <c r="U42" s="104"/>
      <c r="V42" s="104"/>
      <c r="W42" s="104"/>
      <c r="X42" s="106"/>
    </row>
    <row r="43" spans="2:24" ht="14.1" customHeight="1">
      <c r="B43" s="103"/>
      <c r="C43" s="104"/>
      <c r="D43" s="104"/>
      <c r="E43" s="104"/>
      <c r="F43" s="104"/>
      <c r="G43" s="104"/>
      <c r="H43" s="104"/>
      <c r="I43" s="51" t="s">
        <v>200</v>
      </c>
      <c r="J43" s="51"/>
      <c r="K43" s="51"/>
      <c r="L43" s="51"/>
      <c r="M43" s="51"/>
      <c r="N43" s="51"/>
      <c r="O43" s="51"/>
      <c r="P43" s="52"/>
      <c r="Q43" s="30">
        <v>143</v>
      </c>
      <c r="R43" s="105"/>
      <c r="S43" s="104"/>
      <c r="T43" s="104"/>
      <c r="U43" s="104"/>
      <c r="V43" s="104"/>
      <c r="W43" s="104"/>
      <c r="X43" s="106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40" t="s">
        <v>35</v>
      </c>
      <c r="J44" s="40"/>
      <c r="K44" s="40"/>
      <c r="L44" s="40"/>
      <c r="M44" s="40"/>
      <c r="N44" s="40"/>
      <c r="O44" s="40"/>
      <c r="P44" s="41"/>
      <c r="Q44" s="30">
        <v>144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51" t="s">
        <v>201</v>
      </c>
      <c r="J45" s="51"/>
      <c r="K45" s="51"/>
      <c r="L45" s="51"/>
      <c r="M45" s="51"/>
      <c r="N45" s="51"/>
      <c r="O45" s="51"/>
      <c r="P45" s="52"/>
      <c r="Q45" s="30">
        <v>145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/>
      <c r="C46" s="104"/>
      <c r="D46" s="104"/>
      <c r="E46" s="104"/>
      <c r="F46" s="104"/>
      <c r="G46" s="104"/>
      <c r="H46" s="104"/>
      <c r="I46" s="51" t="s">
        <v>62</v>
      </c>
      <c r="J46" s="51"/>
      <c r="K46" s="51"/>
      <c r="L46" s="51"/>
      <c r="M46" s="51"/>
      <c r="N46" s="51"/>
      <c r="O46" s="51"/>
      <c r="P46" s="52"/>
      <c r="Q46" s="30">
        <v>146</v>
      </c>
      <c r="R46" s="105"/>
      <c r="S46" s="104"/>
      <c r="T46" s="104"/>
      <c r="U46" s="104"/>
      <c r="V46" s="104"/>
      <c r="W46" s="104"/>
      <c r="X46" s="106"/>
    </row>
    <row r="47" spans="2:24" ht="14.1" customHeight="1">
      <c r="B47" s="103">
        <v>0</v>
      </c>
      <c r="C47" s="104"/>
      <c r="D47" s="104"/>
      <c r="E47" s="104"/>
      <c r="F47" s="104"/>
      <c r="G47" s="104"/>
      <c r="H47" s="104"/>
      <c r="I47" s="40" t="s">
        <v>35</v>
      </c>
      <c r="J47" s="40"/>
      <c r="K47" s="40"/>
      <c r="L47" s="40"/>
      <c r="M47" s="40"/>
      <c r="N47" s="40"/>
      <c r="O47" s="40"/>
      <c r="P47" s="41"/>
      <c r="Q47" s="30">
        <v>147</v>
      </c>
      <c r="R47" s="105"/>
      <c r="S47" s="104"/>
      <c r="T47" s="104"/>
      <c r="U47" s="104"/>
      <c r="V47" s="104"/>
      <c r="W47" s="104"/>
      <c r="X47" s="106"/>
    </row>
    <row r="48" spans="2:24" ht="14.1" customHeight="1">
      <c r="B48" s="103">
        <v>0</v>
      </c>
      <c r="C48" s="104"/>
      <c r="D48" s="104"/>
      <c r="E48" s="104"/>
      <c r="F48" s="104"/>
      <c r="G48" s="104"/>
      <c r="H48" s="104"/>
      <c r="I48" s="51" t="s">
        <v>202</v>
      </c>
      <c r="J48" s="51"/>
      <c r="K48" s="51"/>
      <c r="L48" s="51"/>
      <c r="M48" s="51"/>
      <c r="N48" s="51"/>
      <c r="O48" s="51"/>
      <c r="P48" s="52"/>
      <c r="Q48" s="30">
        <v>148</v>
      </c>
      <c r="R48" s="105"/>
      <c r="S48" s="104"/>
      <c r="T48" s="104"/>
      <c r="U48" s="104"/>
      <c r="V48" s="104"/>
      <c r="W48" s="104"/>
      <c r="X48" s="106"/>
    </row>
    <row r="49" spans="2:24" ht="14.1" customHeight="1">
      <c r="B49" s="103">
        <v>0</v>
      </c>
      <c r="C49" s="104"/>
      <c r="D49" s="104"/>
      <c r="E49" s="104"/>
      <c r="F49" s="104"/>
      <c r="G49" s="104"/>
      <c r="H49" s="104"/>
      <c r="I49" s="40" t="s">
        <v>35</v>
      </c>
      <c r="J49" s="40"/>
      <c r="K49" s="40"/>
      <c r="L49" s="40"/>
      <c r="M49" s="40"/>
      <c r="N49" s="40"/>
      <c r="O49" s="40"/>
      <c r="P49" s="41"/>
      <c r="Q49" s="30">
        <v>149</v>
      </c>
      <c r="R49" s="105"/>
      <c r="S49" s="104"/>
      <c r="T49" s="104"/>
      <c r="U49" s="104"/>
      <c r="V49" s="104"/>
      <c r="W49" s="104"/>
      <c r="X49" s="106"/>
    </row>
    <row r="50" spans="2:24" ht="14.1" customHeight="1">
      <c r="B50" s="103">
        <v>0</v>
      </c>
      <c r="C50" s="104"/>
      <c r="D50" s="104"/>
      <c r="E50" s="104"/>
      <c r="F50" s="104"/>
      <c r="G50" s="104"/>
      <c r="H50" s="104"/>
      <c r="I50" s="51" t="s">
        <v>63</v>
      </c>
      <c r="J50" s="51"/>
      <c r="K50" s="51"/>
      <c r="L50" s="51"/>
      <c r="M50" s="51"/>
      <c r="N50" s="51"/>
      <c r="O50" s="51"/>
      <c r="P50" s="52"/>
      <c r="Q50" s="30">
        <v>150</v>
      </c>
      <c r="R50" s="105"/>
      <c r="S50" s="104"/>
      <c r="T50" s="104"/>
      <c r="U50" s="104"/>
      <c r="V50" s="104"/>
      <c r="W50" s="104"/>
      <c r="X50" s="106"/>
    </row>
    <row r="51" spans="2:24" ht="14.1" customHeight="1">
      <c r="B51" s="103"/>
      <c r="C51" s="104"/>
      <c r="D51" s="104"/>
      <c r="E51" s="104"/>
      <c r="F51" s="104"/>
      <c r="G51" s="104"/>
      <c r="H51" s="104"/>
      <c r="I51" s="40" t="s">
        <v>35</v>
      </c>
      <c r="J51" s="40"/>
      <c r="K51" s="40"/>
      <c r="L51" s="40"/>
      <c r="M51" s="40"/>
      <c r="N51" s="40"/>
      <c r="O51" s="40"/>
      <c r="P51" s="41"/>
      <c r="Q51" s="30">
        <v>151</v>
      </c>
      <c r="R51" s="105"/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51" t="s">
        <v>64</v>
      </c>
      <c r="J52" s="51"/>
      <c r="K52" s="51"/>
      <c r="L52" s="51"/>
      <c r="M52" s="51"/>
      <c r="N52" s="51"/>
      <c r="O52" s="51"/>
      <c r="P52" s="52"/>
      <c r="Q52" s="30">
        <v>152</v>
      </c>
      <c r="R52" s="105"/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40" t="s">
        <v>35</v>
      </c>
      <c r="J53" s="40"/>
      <c r="K53" s="40"/>
      <c r="L53" s="40"/>
      <c r="M53" s="40"/>
      <c r="N53" s="40"/>
      <c r="O53" s="40"/>
      <c r="P53" s="41"/>
      <c r="Q53" s="30">
        <v>153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31">
        <f>SUM(B55:H57)</f>
        <v>0</v>
      </c>
      <c r="C54" s="132"/>
      <c r="D54" s="132"/>
      <c r="E54" s="132"/>
      <c r="F54" s="132"/>
      <c r="G54" s="132"/>
      <c r="H54" s="132"/>
      <c r="I54" s="51" t="s">
        <v>203</v>
      </c>
      <c r="J54" s="51"/>
      <c r="K54" s="51"/>
      <c r="L54" s="51"/>
      <c r="M54" s="51"/>
      <c r="N54" s="51"/>
      <c r="O54" s="51"/>
      <c r="P54" s="52"/>
      <c r="Q54" s="30">
        <v>154</v>
      </c>
      <c r="R54" s="133">
        <f>SUM(R55:X57)</f>
        <v>0</v>
      </c>
      <c r="S54" s="132"/>
      <c r="T54" s="132"/>
      <c r="U54" s="132"/>
      <c r="V54" s="132"/>
      <c r="W54" s="132"/>
      <c r="X54" s="134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51" t="s">
        <v>65</v>
      </c>
      <c r="J55" s="51"/>
      <c r="K55" s="51"/>
      <c r="L55" s="51"/>
      <c r="M55" s="51"/>
      <c r="N55" s="51"/>
      <c r="O55" s="51"/>
      <c r="P55" s="52"/>
      <c r="Q55" s="30">
        <v>155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03">
        <v>0</v>
      </c>
      <c r="C56" s="104"/>
      <c r="D56" s="104"/>
      <c r="E56" s="104"/>
      <c r="F56" s="104"/>
      <c r="G56" s="104"/>
      <c r="H56" s="104"/>
      <c r="I56" s="51" t="s">
        <v>66</v>
      </c>
      <c r="J56" s="51"/>
      <c r="K56" s="51"/>
      <c r="L56" s="51"/>
      <c r="M56" s="51"/>
      <c r="N56" s="51"/>
      <c r="O56" s="51"/>
      <c r="P56" s="52"/>
      <c r="Q56" s="30">
        <v>156</v>
      </c>
      <c r="R56" s="105">
        <v>0</v>
      </c>
      <c r="S56" s="104"/>
      <c r="T56" s="104"/>
      <c r="U56" s="104"/>
      <c r="V56" s="104"/>
      <c r="W56" s="104"/>
      <c r="X56" s="106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51" t="s">
        <v>67</v>
      </c>
      <c r="J57" s="51"/>
      <c r="K57" s="51"/>
      <c r="L57" s="51"/>
      <c r="M57" s="51"/>
      <c r="N57" s="51"/>
      <c r="O57" s="51"/>
      <c r="P57" s="52"/>
      <c r="Q57" s="30">
        <v>157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31">
        <f>SUM(B59:H61)-B62</f>
        <v>0</v>
      </c>
      <c r="C58" s="132"/>
      <c r="D58" s="132"/>
      <c r="E58" s="132"/>
      <c r="F58" s="132"/>
      <c r="G58" s="132"/>
      <c r="H58" s="132"/>
      <c r="I58" s="51" t="s">
        <v>204</v>
      </c>
      <c r="J58" s="51"/>
      <c r="K58" s="51"/>
      <c r="L58" s="51"/>
      <c r="M58" s="51"/>
      <c r="N58" s="51"/>
      <c r="O58" s="51"/>
      <c r="P58" s="52"/>
      <c r="Q58" s="30">
        <v>158</v>
      </c>
      <c r="R58" s="133">
        <f>SUM(R59:X61)-R62</f>
        <v>0</v>
      </c>
      <c r="S58" s="132"/>
      <c r="T58" s="132"/>
      <c r="U58" s="132"/>
      <c r="V58" s="132"/>
      <c r="W58" s="132"/>
      <c r="X58" s="134"/>
    </row>
    <row r="59" spans="2:24" ht="14.1" customHeight="1">
      <c r="B59" s="103"/>
      <c r="C59" s="104"/>
      <c r="D59" s="104"/>
      <c r="E59" s="104"/>
      <c r="F59" s="104"/>
      <c r="G59" s="104"/>
      <c r="H59" s="104"/>
      <c r="I59" s="51" t="s">
        <v>68</v>
      </c>
      <c r="J59" s="51"/>
      <c r="K59" s="51"/>
      <c r="L59" s="51"/>
      <c r="M59" s="51"/>
      <c r="N59" s="51"/>
      <c r="O59" s="51"/>
      <c r="P59" s="52"/>
      <c r="Q59" s="30">
        <v>159</v>
      </c>
      <c r="R59" s="105"/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51" t="s">
        <v>69</v>
      </c>
      <c r="J60" s="51"/>
      <c r="K60" s="51"/>
      <c r="L60" s="51"/>
      <c r="M60" s="51"/>
      <c r="N60" s="51"/>
      <c r="O60" s="51"/>
      <c r="P60" s="52"/>
      <c r="Q60" s="30">
        <v>160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03"/>
      <c r="C61" s="104"/>
      <c r="D61" s="104"/>
      <c r="E61" s="104"/>
      <c r="F61" s="104"/>
      <c r="G61" s="104"/>
      <c r="H61" s="104"/>
      <c r="I61" s="51" t="s">
        <v>70</v>
      </c>
      <c r="J61" s="51"/>
      <c r="K61" s="51"/>
      <c r="L61" s="51"/>
      <c r="M61" s="51"/>
      <c r="N61" s="51"/>
      <c r="O61" s="51"/>
      <c r="P61" s="52"/>
      <c r="Q61" s="30">
        <v>161</v>
      </c>
      <c r="R61" s="105"/>
      <c r="S61" s="104"/>
      <c r="T61" s="104"/>
      <c r="U61" s="104"/>
      <c r="V61" s="104"/>
      <c r="W61" s="104"/>
      <c r="X61" s="106"/>
    </row>
    <row r="62" spans="2:24" ht="14.1" customHeight="1">
      <c r="B62" s="103"/>
      <c r="C62" s="104"/>
      <c r="D62" s="104"/>
      <c r="E62" s="104"/>
      <c r="F62" s="104"/>
      <c r="G62" s="104"/>
      <c r="H62" s="104"/>
      <c r="I62" s="40" t="s">
        <v>35</v>
      </c>
      <c r="J62" s="40"/>
      <c r="K62" s="40"/>
      <c r="L62" s="40"/>
      <c r="M62" s="40"/>
      <c r="N62" s="40"/>
      <c r="O62" s="40"/>
      <c r="P62" s="41"/>
      <c r="Q62" s="30">
        <v>162</v>
      </c>
      <c r="R62" s="105"/>
      <c r="S62" s="104"/>
      <c r="T62" s="104"/>
      <c r="U62" s="104"/>
      <c r="V62" s="104"/>
      <c r="W62" s="104"/>
      <c r="X62" s="106"/>
    </row>
    <row r="63" spans="2:24" ht="14.1" customHeight="1">
      <c r="B63" s="131">
        <f>SUM(B64:H72)+SUM('3의2(4)3쪽'!B22:H24)</f>
        <v>0</v>
      </c>
      <c r="C63" s="132"/>
      <c r="D63" s="132"/>
      <c r="E63" s="132"/>
      <c r="F63" s="132"/>
      <c r="G63" s="132"/>
      <c r="H63" s="132"/>
      <c r="I63" s="51" t="s">
        <v>205</v>
      </c>
      <c r="J63" s="51"/>
      <c r="K63" s="51"/>
      <c r="L63" s="51"/>
      <c r="M63" s="51"/>
      <c r="N63" s="51"/>
      <c r="O63" s="51"/>
      <c r="P63" s="52"/>
      <c r="Q63" s="33">
        <v>163</v>
      </c>
      <c r="R63" s="132">
        <f>SUM(R64:X72)+SUM('3의2(4)3쪽'!R22:X24)</f>
        <v>0</v>
      </c>
      <c r="S63" s="132"/>
      <c r="T63" s="132"/>
      <c r="U63" s="132"/>
      <c r="V63" s="132"/>
      <c r="W63" s="132"/>
      <c r="X63" s="134"/>
    </row>
    <row r="64" spans="2:24" ht="14.1" customHeight="1">
      <c r="B64" s="103"/>
      <c r="C64" s="104"/>
      <c r="D64" s="104"/>
      <c r="E64" s="104"/>
      <c r="F64" s="104"/>
      <c r="G64" s="104"/>
      <c r="H64" s="104"/>
      <c r="I64" s="51" t="s">
        <v>206</v>
      </c>
      <c r="J64" s="51"/>
      <c r="K64" s="51"/>
      <c r="L64" s="51"/>
      <c r="M64" s="51"/>
      <c r="N64" s="51"/>
      <c r="O64" s="51"/>
      <c r="P64" s="52"/>
      <c r="Q64" s="30">
        <v>164</v>
      </c>
      <c r="R64" s="135"/>
      <c r="S64" s="136"/>
      <c r="T64" s="136"/>
      <c r="U64" s="136"/>
      <c r="V64" s="136"/>
      <c r="W64" s="136"/>
      <c r="X64" s="137"/>
    </row>
    <row r="65" spans="2:24" ht="14.1" customHeight="1">
      <c r="B65" s="103">
        <v>0</v>
      </c>
      <c r="C65" s="104"/>
      <c r="D65" s="104"/>
      <c r="E65" s="104"/>
      <c r="F65" s="104"/>
      <c r="G65" s="104"/>
      <c r="H65" s="104"/>
      <c r="I65" s="40" t="s">
        <v>71</v>
      </c>
      <c r="J65" s="40"/>
      <c r="K65" s="40"/>
      <c r="L65" s="40"/>
      <c r="M65" s="40"/>
      <c r="N65" s="40"/>
      <c r="O65" s="40"/>
      <c r="P65" s="41"/>
      <c r="Q65" s="30">
        <v>165</v>
      </c>
      <c r="R65" s="105">
        <v>0</v>
      </c>
      <c r="S65" s="104"/>
      <c r="T65" s="104"/>
      <c r="U65" s="104"/>
      <c r="V65" s="104"/>
      <c r="W65" s="104"/>
      <c r="X65" s="106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40" t="s">
        <v>35</v>
      </c>
      <c r="J66" s="40"/>
      <c r="K66" s="40"/>
      <c r="L66" s="40"/>
      <c r="M66" s="40"/>
      <c r="N66" s="40"/>
      <c r="O66" s="40"/>
      <c r="P66" s="41"/>
      <c r="Q66" s="30">
        <v>166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51" t="s">
        <v>207</v>
      </c>
      <c r="J67" s="51"/>
      <c r="K67" s="51"/>
      <c r="L67" s="51"/>
      <c r="M67" s="51"/>
      <c r="N67" s="51"/>
      <c r="O67" s="51"/>
      <c r="P67" s="52"/>
      <c r="Q67" s="30">
        <v>167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40" t="s">
        <v>72</v>
      </c>
      <c r="J68" s="40"/>
      <c r="K68" s="40"/>
      <c r="L68" s="40"/>
      <c r="M68" s="40"/>
      <c r="N68" s="40"/>
      <c r="O68" s="40"/>
      <c r="P68" s="41"/>
      <c r="Q68" s="30">
        <v>168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03">
        <f>SUM(B70:H71)</f>
        <v>0</v>
      </c>
      <c r="C69" s="104"/>
      <c r="D69" s="104"/>
      <c r="E69" s="104"/>
      <c r="F69" s="104"/>
      <c r="G69" s="104"/>
      <c r="H69" s="104"/>
      <c r="I69" s="40" t="s">
        <v>73</v>
      </c>
      <c r="J69" s="40"/>
      <c r="K69" s="40"/>
      <c r="L69" s="40"/>
      <c r="M69" s="40"/>
      <c r="N69" s="40"/>
      <c r="O69" s="40"/>
      <c r="P69" s="41"/>
      <c r="Q69" s="30">
        <v>169</v>
      </c>
      <c r="R69" s="105">
        <f>SUM(R70:X71)</f>
        <v>0</v>
      </c>
      <c r="S69" s="104"/>
      <c r="T69" s="104"/>
      <c r="U69" s="104"/>
      <c r="V69" s="104"/>
      <c r="W69" s="104"/>
      <c r="X69" s="106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51" t="s">
        <v>74</v>
      </c>
      <c r="J70" s="51"/>
      <c r="K70" s="51"/>
      <c r="L70" s="51"/>
      <c r="M70" s="51"/>
      <c r="N70" s="51"/>
      <c r="O70" s="51"/>
      <c r="P70" s="52"/>
      <c r="Q70" s="30">
        <v>170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7"/>
      <c r="C71" s="108"/>
      <c r="D71" s="108"/>
      <c r="E71" s="108"/>
      <c r="F71" s="108"/>
      <c r="G71" s="108"/>
      <c r="H71" s="108"/>
      <c r="I71" s="99" t="s">
        <v>35</v>
      </c>
      <c r="J71" s="99"/>
      <c r="K71" s="99"/>
      <c r="L71" s="99"/>
      <c r="M71" s="99"/>
      <c r="N71" s="99"/>
      <c r="O71" s="99"/>
      <c r="P71" s="100"/>
      <c r="Q71" s="30">
        <v>171</v>
      </c>
      <c r="R71" s="109"/>
      <c r="S71" s="108"/>
      <c r="T71" s="108"/>
      <c r="U71" s="108"/>
      <c r="V71" s="108"/>
      <c r="W71" s="108"/>
      <c r="X71" s="110"/>
    </row>
    <row r="72" spans="2:24" ht="14.1" customHeight="1">
      <c r="B72" s="92">
        <f>SUM(B73:H79)</f>
        <v>0</v>
      </c>
      <c r="C72" s="92"/>
      <c r="D72" s="92"/>
      <c r="E72" s="92"/>
      <c r="F72" s="92"/>
      <c r="G72" s="92"/>
      <c r="H72" s="92"/>
      <c r="I72" s="138" t="s">
        <v>223</v>
      </c>
      <c r="J72" s="138"/>
      <c r="K72" s="138"/>
      <c r="L72" s="138"/>
      <c r="M72" s="138"/>
      <c r="N72" s="138"/>
      <c r="O72" s="138"/>
      <c r="P72" s="139"/>
      <c r="Q72" s="31">
        <v>172</v>
      </c>
      <c r="R72" s="95">
        <f>SUM(R73:X79)</f>
        <v>0</v>
      </c>
      <c r="S72" s="92"/>
      <c r="T72" s="92"/>
      <c r="U72" s="92"/>
      <c r="V72" s="92"/>
      <c r="W72" s="92"/>
      <c r="X72" s="92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20" t="s">
        <v>48</v>
      </c>
    </row>
  </sheetData>
  <mergeCells count="172">
    <mergeCell ref="B72:H72"/>
    <mergeCell ref="I72:P72"/>
    <mergeCell ref="R72:X72"/>
    <mergeCell ref="B28:H28"/>
    <mergeCell ref="I28:P28"/>
    <mergeCell ref="R28:X28"/>
    <mergeCell ref="B30:H30"/>
    <mergeCell ref="I30:P30"/>
    <mergeCell ref="R30:X30"/>
    <mergeCell ref="I35:P35"/>
    <mergeCell ref="R62:X62"/>
    <mergeCell ref="B63:H63"/>
    <mergeCell ref="I63:P63"/>
    <mergeCell ref="R63:X63"/>
    <mergeCell ref="B60:H60"/>
    <mergeCell ref="I60:P60"/>
    <mergeCell ref="R60:X60"/>
    <mergeCell ref="B61:H61"/>
    <mergeCell ref="I61:P61"/>
    <mergeCell ref="R61:X61"/>
    <mergeCell ref="B58:H58"/>
    <mergeCell ref="I58:P58"/>
    <mergeCell ref="R58:X58"/>
    <mergeCell ref="B59:H59"/>
    <mergeCell ref="B22:H22"/>
    <mergeCell ref="I22:P22"/>
    <mergeCell ref="R22:X22"/>
    <mergeCell ref="B36:H36"/>
    <mergeCell ref="I36:P36"/>
    <mergeCell ref="R36:X36"/>
    <mergeCell ref="B34:H34"/>
    <mergeCell ref="I34:P34"/>
    <mergeCell ref="R34:X34"/>
    <mergeCell ref="B35:H35"/>
    <mergeCell ref="B31:H31"/>
    <mergeCell ref="I31:P31"/>
    <mergeCell ref="R31:X31"/>
    <mergeCell ref="R35:X35"/>
    <mergeCell ref="B32:H32"/>
    <mergeCell ref="I32:P32"/>
    <mergeCell ref="R32:X32"/>
    <mergeCell ref="B33:H33"/>
    <mergeCell ref="I33:P33"/>
    <mergeCell ref="R33:X33"/>
    <mergeCell ref="I25:P25"/>
    <mergeCell ref="R25:X25"/>
    <mergeCell ref="B26:H26"/>
    <mergeCell ref="I26:P26"/>
    <mergeCell ref="B29:H29"/>
    <mergeCell ref="I29:P29"/>
    <mergeCell ref="R29:X29"/>
    <mergeCell ref="B68:H68"/>
    <mergeCell ref="I68:P68"/>
    <mergeCell ref="R68:X68"/>
    <mergeCell ref="R69:X69"/>
    <mergeCell ref="B69:H69"/>
    <mergeCell ref="I69:P69"/>
    <mergeCell ref="B66:H66"/>
    <mergeCell ref="I66:P66"/>
    <mergeCell ref="R66:X66"/>
    <mergeCell ref="B67:H67"/>
    <mergeCell ref="I67:P67"/>
    <mergeCell ref="R67:X67"/>
    <mergeCell ref="B64:H64"/>
    <mergeCell ref="I64:P64"/>
    <mergeCell ref="R64:X64"/>
    <mergeCell ref="B65:H65"/>
    <mergeCell ref="I65:P65"/>
    <mergeCell ref="R65:X65"/>
    <mergeCell ref="B62:H62"/>
    <mergeCell ref="I62:P62"/>
    <mergeCell ref="B50:H50"/>
    <mergeCell ref="I50:P50"/>
    <mergeCell ref="R50:X50"/>
    <mergeCell ref="B51:H51"/>
    <mergeCell ref="I51:P51"/>
    <mergeCell ref="R51:X51"/>
    <mergeCell ref="I59:P59"/>
    <mergeCell ref="R59:X59"/>
    <mergeCell ref="B56:H56"/>
    <mergeCell ref="I56:P56"/>
    <mergeCell ref="R56:X56"/>
    <mergeCell ref="B57:H57"/>
    <mergeCell ref="I57:P57"/>
    <mergeCell ref="R57:X57"/>
    <mergeCell ref="B54:H54"/>
    <mergeCell ref="I54:P54"/>
    <mergeCell ref="R54:X54"/>
    <mergeCell ref="B55:H55"/>
    <mergeCell ref="I55:P55"/>
    <mergeCell ref="R55:X55"/>
    <mergeCell ref="B53:H53"/>
    <mergeCell ref="I53:P53"/>
    <mergeCell ref="R53:X53"/>
    <mergeCell ref="B37:H37"/>
    <mergeCell ref="I37:P37"/>
    <mergeCell ref="R37:X37"/>
    <mergeCell ref="B47:H47"/>
    <mergeCell ref="I47:P47"/>
    <mergeCell ref="R47:X47"/>
    <mergeCell ref="B38:H38"/>
    <mergeCell ref="I38:P38"/>
    <mergeCell ref="R38:X38"/>
    <mergeCell ref="B39:H39"/>
    <mergeCell ref="I39:P39"/>
    <mergeCell ref="R39:X39"/>
    <mergeCell ref="B40:H40"/>
    <mergeCell ref="I40:P40"/>
    <mergeCell ref="R40:X40"/>
    <mergeCell ref="B41:H41"/>
    <mergeCell ref="I41:P41"/>
    <mergeCell ref="R41:X41"/>
    <mergeCell ref="B42:H42"/>
    <mergeCell ref="I42:P42"/>
    <mergeCell ref="R42:X42"/>
    <mergeCell ref="B43:H43"/>
    <mergeCell ref="I43:P43"/>
    <mergeCell ref="R43:X43"/>
    <mergeCell ref="B23:H23"/>
    <mergeCell ref="I23:P23"/>
    <mergeCell ref="R23:X23"/>
    <mergeCell ref="B27:H27"/>
    <mergeCell ref="I27:P27"/>
    <mergeCell ref="R27:X27"/>
    <mergeCell ref="B24:H24"/>
    <mergeCell ref="I24:P24"/>
    <mergeCell ref="R24:X24"/>
    <mergeCell ref="B25:H25"/>
    <mergeCell ref="R26:X26"/>
    <mergeCell ref="O18:R19"/>
    <mergeCell ref="S18:X19"/>
    <mergeCell ref="B19:F19"/>
    <mergeCell ref="G19:K19"/>
    <mergeCell ref="B20:X20"/>
    <mergeCell ref="B21:H21"/>
    <mergeCell ref="I21:P21"/>
    <mergeCell ref="R21:X21"/>
    <mergeCell ref="B5:X5"/>
    <mergeCell ref="C7:J7"/>
    <mergeCell ref="C8:J8"/>
    <mergeCell ref="C9:J9"/>
    <mergeCell ref="B15:X15"/>
    <mergeCell ref="I16:Q16"/>
    <mergeCell ref="C10:J10"/>
    <mergeCell ref="B12:X12"/>
    <mergeCell ref="B18:F18"/>
    <mergeCell ref="G18:K18"/>
    <mergeCell ref="L18:N19"/>
    <mergeCell ref="B44:H44"/>
    <mergeCell ref="I44:P44"/>
    <mergeCell ref="R44:X44"/>
    <mergeCell ref="B71:H71"/>
    <mergeCell ref="I71:P71"/>
    <mergeCell ref="R71:X71"/>
    <mergeCell ref="B45:H45"/>
    <mergeCell ref="I45:P45"/>
    <mergeCell ref="R45:X45"/>
    <mergeCell ref="B46:H46"/>
    <mergeCell ref="I46:P46"/>
    <mergeCell ref="R46:X46"/>
    <mergeCell ref="B70:H70"/>
    <mergeCell ref="I70:P70"/>
    <mergeCell ref="R70:X70"/>
    <mergeCell ref="B48:H48"/>
    <mergeCell ref="I48:P48"/>
    <mergeCell ref="R48:X48"/>
    <mergeCell ref="B49:H49"/>
    <mergeCell ref="I49:P49"/>
    <mergeCell ref="R49:X49"/>
    <mergeCell ref="B52:H52"/>
    <mergeCell ref="I52:P52"/>
    <mergeCell ref="R52:X52"/>
  </mergeCells>
  <phoneticPr fontId="3" type="noConversion"/>
  <hyperlinks>
    <hyperlink ref="C7:J7" r:id="rId1" display="표준재무상태표(금융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3"/>
  <sheetViews>
    <sheetView showGridLines="0" showZeros="0" zoomScaleNormal="100" workbookViewId="0"/>
  </sheetViews>
  <sheetFormatPr defaultRowHeight="11.25"/>
  <cols>
    <col min="1" max="1" width="2.8320312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38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3.5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3.5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3.5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3.5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174</v>
      </c>
    </row>
    <row r="15" spans="2:24" ht="18" customHeight="1">
      <c r="B15" s="128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9" t="s">
        <v>39</v>
      </c>
      <c r="J16" s="129"/>
      <c r="K16" s="129"/>
      <c r="L16" s="129"/>
      <c r="M16" s="129"/>
      <c r="N16" s="129"/>
      <c r="O16" s="129"/>
      <c r="P16" s="129"/>
      <c r="Q16" s="129"/>
      <c r="R16" s="4"/>
      <c r="S16" s="4"/>
      <c r="T16" s="4"/>
      <c r="U16" s="4"/>
      <c r="V16" s="4"/>
      <c r="W16" s="4"/>
      <c r="X16" s="21" t="s">
        <v>40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41</v>
      </c>
      <c r="C18" s="45"/>
      <c r="D18" s="45"/>
      <c r="E18" s="45"/>
      <c r="F18" s="45"/>
      <c r="G18" s="130">
        <f>'3의2(4)1쪽'!G18:K18</f>
        <v>2038111111</v>
      </c>
      <c r="H18" s="130"/>
      <c r="I18" s="130"/>
      <c r="J18" s="130"/>
      <c r="K18" s="130"/>
      <c r="L18" s="126" t="s">
        <v>42</v>
      </c>
      <c r="M18" s="126"/>
      <c r="N18" s="126"/>
      <c r="O18" s="111" t="str">
        <f>'3의2(4)1쪽'!O18:R19</f>
        <v>조세통람</v>
      </c>
      <c r="P18" s="112"/>
      <c r="Q18" s="112"/>
      <c r="R18" s="113"/>
      <c r="S18" s="117">
        <f>[1]기본정보!F16</f>
        <v>45291</v>
      </c>
      <c r="T18" s="118"/>
      <c r="U18" s="118"/>
      <c r="V18" s="118"/>
      <c r="W18" s="118"/>
      <c r="X18" s="119"/>
    </row>
    <row r="19" spans="2:24" ht="20.100000000000001" customHeight="1">
      <c r="B19" s="123" t="s">
        <v>43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44</v>
      </c>
      <c r="C21" s="126"/>
      <c r="D21" s="126"/>
      <c r="E21" s="126"/>
      <c r="F21" s="126"/>
      <c r="G21" s="126"/>
      <c r="H21" s="126"/>
      <c r="I21" s="126" t="s">
        <v>45</v>
      </c>
      <c r="J21" s="126"/>
      <c r="K21" s="126"/>
      <c r="L21" s="126"/>
      <c r="M21" s="126"/>
      <c r="N21" s="126"/>
      <c r="O21" s="126"/>
      <c r="P21" s="126"/>
      <c r="Q21" s="27" t="s">
        <v>46</v>
      </c>
      <c r="R21" s="126" t="s">
        <v>47</v>
      </c>
      <c r="S21" s="126"/>
      <c r="T21" s="126"/>
      <c r="U21" s="126"/>
      <c r="V21" s="126"/>
      <c r="W21" s="126"/>
      <c r="X21" s="127"/>
    </row>
    <row r="22" spans="2:24" ht="14.1" customHeight="1">
      <c r="B22" s="103">
        <v>0</v>
      </c>
      <c r="C22" s="104"/>
      <c r="D22" s="104"/>
      <c r="E22" s="104"/>
      <c r="F22" s="104"/>
      <c r="G22" s="104"/>
      <c r="H22" s="104"/>
      <c r="I22" s="140" t="s">
        <v>92</v>
      </c>
      <c r="J22" s="140"/>
      <c r="K22" s="140"/>
      <c r="L22" s="140"/>
      <c r="M22" s="140"/>
      <c r="N22" s="140"/>
      <c r="O22" s="140"/>
      <c r="P22" s="141"/>
      <c r="Q22" s="30">
        <v>173</v>
      </c>
      <c r="R22" s="105">
        <v>0</v>
      </c>
      <c r="S22" s="104"/>
      <c r="T22" s="104"/>
      <c r="U22" s="104"/>
      <c r="V22" s="104"/>
      <c r="W22" s="104"/>
      <c r="X22" s="106"/>
    </row>
    <row r="23" spans="2:24" ht="14.1" customHeight="1">
      <c r="B23" s="103"/>
      <c r="C23" s="104"/>
      <c r="D23" s="104"/>
      <c r="E23" s="104"/>
      <c r="F23" s="104"/>
      <c r="G23" s="104"/>
      <c r="H23" s="104"/>
      <c r="I23" s="142" t="s">
        <v>75</v>
      </c>
      <c r="J23" s="142"/>
      <c r="K23" s="142"/>
      <c r="L23" s="142"/>
      <c r="M23" s="142"/>
      <c r="N23" s="142"/>
      <c r="O23" s="142"/>
      <c r="P23" s="143"/>
      <c r="Q23" s="30">
        <v>174</v>
      </c>
      <c r="R23" s="105"/>
      <c r="S23" s="104"/>
      <c r="T23" s="104"/>
      <c r="U23" s="104"/>
      <c r="V23" s="104"/>
      <c r="W23" s="104"/>
      <c r="X23" s="106"/>
    </row>
    <row r="24" spans="2:24" ht="14.1" customHeight="1">
      <c r="B24" s="103">
        <v>0</v>
      </c>
      <c r="C24" s="104"/>
      <c r="D24" s="104"/>
      <c r="E24" s="104"/>
      <c r="F24" s="104"/>
      <c r="G24" s="104"/>
      <c r="H24" s="104"/>
      <c r="I24" s="142" t="s">
        <v>180</v>
      </c>
      <c r="J24" s="142"/>
      <c r="K24" s="142"/>
      <c r="L24" s="142"/>
      <c r="M24" s="142"/>
      <c r="N24" s="142"/>
      <c r="O24" s="142"/>
      <c r="P24" s="143"/>
      <c r="Q24" s="30">
        <v>175</v>
      </c>
      <c r="R24" s="105">
        <v>0</v>
      </c>
      <c r="S24" s="104"/>
      <c r="T24" s="104"/>
      <c r="U24" s="104"/>
      <c r="V24" s="104"/>
      <c r="W24" s="104"/>
      <c r="X24" s="106"/>
    </row>
    <row r="25" spans="2:24" ht="14.1" customHeight="1">
      <c r="B25" s="131">
        <f>SUM(B26:H39)</f>
        <v>0</v>
      </c>
      <c r="C25" s="132"/>
      <c r="D25" s="132"/>
      <c r="E25" s="132"/>
      <c r="F25" s="132"/>
      <c r="G25" s="132"/>
      <c r="H25" s="132"/>
      <c r="I25" s="142" t="s">
        <v>76</v>
      </c>
      <c r="J25" s="142"/>
      <c r="K25" s="142"/>
      <c r="L25" s="142"/>
      <c r="M25" s="142"/>
      <c r="N25" s="142"/>
      <c r="O25" s="142"/>
      <c r="P25" s="143"/>
      <c r="Q25" s="33">
        <v>185</v>
      </c>
      <c r="R25" s="132">
        <f>SUM(R26:X39)</f>
        <v>0</v>
      </c>
      <c r="S25" s="132"/>
      <c r="T25" s="132"/>
      <c r="U25" s="132"/>
      <c r="V25" s="132"/>
      <c r="W25" s="132"/>
      <c r="X25" s="134"/>
    </row>
    <row r="26" spans="2:24" ht="14.1" customHeight="1">
      <c r="B26" s="103"/>
      <c r="C26" s="104"/>
      <c r="D26" s="104"/>
      <c r="E26" s="104"/>
      <c r="F26" s="104"/>
      <c r="G26" s="104"/>
      <c r="H26" s="104"/>
      <c r="I26" s="142" t="s">
        <v>77</v>
      </c>
      <c r="J26" s="142"/>
      <c r="K26" s="142"/>
      <c r="L26" s="142"/>
      <c r="M26" s="142"/>
      <c r="N26" s="142"/>
      <c r="O26" s="142"/>
      <c r="P26" s="143"/>
      <c r="Q26" s="30">
        <v>186</v>
      </c>
      <c r="R26" s="105"/>
      <c r="S26" s="104"/>
      <c r="T26" s="104"/>
      <c r="U26" s="104"/>
      <c r="V26" s="104"/>
      <c r="W26" s="104"/>
      <c r="X26" s="106"/>
    </row>
    <row r="27" spans="2:24" ht="14.1" customHeight="1">
      <c r="B27" s="103"/>
      <c r="C27" s="104"/>
      <c r="D27" s="104"/>
      <c r="E27" s="104"/>
      <c r="F27" s="104"/>
      <c r="G27" s="104"/>
      <c r="H27" s="104"/>
      <c r="I27" s="140" t="s">
        <v>93</v>
      </c>
      <c r="J27" s="140"/>
      <c r="K27" s="140"/>
      <c r="L27" s="140"/>
      <c r="M27" s="140"/>
      <c r="N27" s="140"/>
      <c r="O27" s="140"/>
      <c r="P27" s="141"/>
      <c r="Q27" s="30">
        <v>187</v>
      </c>
      <c r="R27" s="105"/>
      <c r="S27" s="104"/>
      <c r="T27" s="104"/>
      <c r="U27" s="104"/>
      <c r="V27" s="104"/>
      <c r="W27" s="104"/>
      <c r="X27" s="106"/>
    </row>
    <row r="28" spans="2:24" ht="14.1" customHeight="1">
      <c r="B28" s="103">
        <v>0</v>
      </c>
      <c r="C28" s="104"/>
      <c r="D28" s="104"/>
      <c r="E28" s="104"/>
      <c r="F28" s="104"/>
      <c r="G28" s="104"/>
      <c r="H28" s="104"/>
      <c r="I28" s="142" t="s">
        <v>78</v>
      </c>
      <c r="J28" s="142"/>
      <c r="K28" s="142"/>
      <c r="L28" s="142"/>
      <c r="M28" s="142"/>
      <c r="N28" s="142"/>
      <c r="O28" s="142"/>
      <c r="P28" s="143"/>
      <c r="Q28" s="30">
        <v>188</v>
      </c>
      <c r="R28" s="105">
        <v>0</v>
      </c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140" t="s">
        <v>92</v>
      </c>
      <c r="J29" s="140"/>
      <c r="K29" s="140"/>
      <c r="L29" s="140"/>
      <c r="M29" s="140"/>
      <c r="N29" s="140"/>
      <c r="O29" s="140"/>
      <c r="P29" s="141"/>
      <c r="Q29" s="30">
        <v>189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>
        <v>0</v>
      </c>
      <c r="C30" s="104"/>
      <c r="D30" s="104"/>
      <c r="E30" s="104"/>
      <c r="F30" s="104"/>
      <c r="G30" s="104"/>
      <c r="H30" s="104"/>
      <c r="I30" s="140" t="s">
        <v>93</v>
      </c>
      <c r="J30" s="140"/>
      <c r="K30" s="140"/>
      <c r="L30" s="140"/>
      <c r="M30" s="140"/>
      <c r="N30" s="140"/>
      <c r="O30" s="140"/>
      <c r="P30" s="141"/>
      <c r="Q30" s="30">
        <v>190</v>
      </c>
      <c r="R30" s="105">
        <v>0</v>
      </c>
      <c r="S30" s="104"/>
      <c r="T30" s="104"/>
      <c r="U30" s="104"/>
      <c r="V30" s="104"/>
      <c r="W30" s="104"/>
      <c r="X30" s="106"/>
    </row>
    <row r="31" spans="2:24" ht="14.1" customHeight="1">
      <c r="B31" s="103"/>
      <c r="C31" s="104"/>
      <c r="D31" s="104"/>
      <c r="E31" s="104"/>
      <c r="F31" s="104"/>
      <c r="G31" s="104"/>
      <c r="H31" s="104"/>
      <c r="I31" s="142" t="s">
        <v>79</v>
      </c>
      <c r="J31" s="142"/>
      <c r="K31" s="142"/>
      <c r="L31" s="142"/>
      <c r="M31" s="142"/>
      <c r="N31" s="142"/>
      <c r="O31" s="142"/>
      <c r="P31" s="143"/>
      <c r="Q31" s="30">
        <v>191</v>
      </c>
      <c r="R31" s="105"/>
      <c r="S31" s="104"/>
      <c r="T31" s="104"/>
      <c r="U31" s="104"/>
      <c r="V31" s="104"/>
      <c r="W31" s="104"/>
      <c r="X31" s="106"/>
    </row>
    <row r="32" spans="2:24" ht="14.1" customHeight="1">
      <c r="B32" s="103"/>
      <c r="C32" s="104"/>
      <c r="D32" s="104"/>
      <c r="E32" s="104"/>
      <c r="F32" s="104"/>
      <c r="G32" s="104"/>
      <c r="H32" s="104"/>
      <c r="I32" s="140" t="s">
        <v>92</v>
      </c>
      <c r="J32" s="140"/>
      <c r="K32" s="140"/>
      <c r="L32" s="140"/>
      <c r="M32" s="140"/>
      <c r="N32" s="140"/>
      <c r="O32" s="140"/>
      <c r="P32" s="141"/>
      <c r="Q32" s="30">
        <v>192</v>
      </c>
      <c r="R32" s="105"/>
      <c r="S32" s="104"/>
      <c r="T32" s="104"/>
      <c r="U32" s="104"/>
      <c r="V32" s="104"/>
      <c r="W32" s="104"/>
      <c r="X32" s="106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142" t="s">
        <v>80</v>
      </c>
      <c r="J33" s="142"/>
      <c r="K33" s="142"/>
      <c r="L33" s="142"/>
      <c r="M33" s="142"/>
      <c r="N33" s="142"/>
      <c r="O33" s="142"/>
      <c r="P33" s="143"/>
      <c r="Q33" s="30">
        <v>193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03">
        <v>0</v>
      </c>
      <c r="C34" s="104"/>
      <c r="D34" s="104"/>
      <c r="E34" s="104"/>
      <c r="F34" s="104"/>
      <c r="G34" s="104"/>
      <c r="H34" s="104"/>
      <c r="I34" s="140" t="s">
        <v>171</v>
      </c>
      <c r="J34" s="140"/>
      <c r="K34" s="140"/>
      <c r="L34" s="140"/>
      <c r="M34" s="140"/>
      <c r="N34" s="140"/>
      <c r="O34" s="140"/>
      <c r="P34" s="141"/>
      <c r="Q34" s="30">
        <v>194</v>
      </c>
      <c r="R34" s="105">
        <v>0</v>
      </c>
      <c r="S34" s="104"/>
      <c r="T34" s="104"/>
      <c r="U34" s="104"/>
      <c r="V34" s="104"/>
      <c r="W34" s="104"/>
      <c r="X34" s="106"/>
    </row>
    <row r="35" spans="2:24" ht="14.1" customHeight="1">
      <c r="B35" s="103"/>
      <c r="C35" s="104"/>
      <c r="D35" s="104"/>
      <c r="E35" s="104"/>
      <c r="F35" s="104"/>
      <c r="G35" s="104"/>
      <c r="H35" s="104"/>
      <c r="I35" s="142" t="s">
        <v>81</v>
      </c>
      <c r="J35" s="142"/>
      <c r="K35" s="142"/>
      <c r="L35" s="142"/>
      <c r="M35" s="142"/>
      <c r="N35" s="142"/>
      <c r="O35" s="142"/>
      <c r="P35" s="143"/>
      <c r="Q35" s="30">
        <v>195</v>
      </c>
      <c r="R35" s="105"/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142" t="s">
        <v>82</v>
      </c>
      <c r="J36" s="142"/>
      <c r="K36" s="142"/>
      <c r="L36" s="142"/>
      <c r="M36" s="142"/>
      <c r="N36" s="142"/>
      <c r="O36" s="142"/>
      <c r="P36" s="143"/>
      <c r="Q36" s="30">
        <v>196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/>
      <c r="C37" s="104"/>
      <c r="D37" s="104"/>
      <c r="E37" s="104"/>
      <c r="F37" s="104"/>
      <c r="G37" s="104"/>
      <c r="H37" s="104"/>
      <c r="I37" s="140" t="s">
        <v>92</v>
      </c>
      <c r="J37" s="140"/>
      <c r="K37" s="140"/>
      <c r="L37" s="140"/>
      <c r="M37" s="140"/>
      <c r="N37" s="140"/>
      <c r="O37" s="140"/>
      <c r="P37" s="141"/>
      <c r="Q37" s="30">
        <v>197</v>
      </c>
      <c r="R37" s="105"/>
      <c r="S37" s="104"/>
      <c r="T37" s="104"/>
      <c r="U37" s="104"/>
      <c r="V37" s="104"/>
      <c r="W37" s="104"/>
      <c r="X37" s="106"/>
    </row>
    <row r="38" spans="2:24" ht="14.1" customHeight="1">
      <c r="B38" s="103"/>
      <c r="C38" s="104"/>
      <c r="D38" s="104"/>
      <c r="E38" s="104"/>
      <c r="F38" s="104"/>
      <c r="G38" s="104"/>
      <c r="H38" s="104"/>
      <c r="I38" s="140" t="s">
        <v>93</v>
      </c>
      <c r="J38" s="140"/>
      <c r="K38" s="140"/>
      <c r="L38" s="140"/>
      <c r="M38" s="140"/>
      <c r="N38" s="140"/>
      <c r="O38" s="140"/>
      <c r="P38" s="141"/>
      <c r="Q38" s="30">
        <v>198</v>
      </c>
      <c r="R38" s="105"/>
      <c r="S38" s="104"/>
      <c r="T38" s="104"/>
      <c r="U38" s="104"/>
      <c r="V38" s="104"/>
      <c r="W38" s="104"/>
      <c r="X38" s="106"/>
    </row>
    <row r="39" spans="2:24" ht="14.1" customHeight="1">
      <c r="B39" s="103"/>
      <c r="C39" s="104"/>
      <c r="D39" s="104"/>
      <c r="E39" s="104"/>
      <c r="F39" s="104"/>
      <c r="G39" s="104"/>
      <c r="H39" s="104"/>
      <c r="I39" s="142" t="s">
        <v>181</v>
      </c>
      <c r="J39" s="142"/>
      <c r="K39" s="142"/>
      <c r="L39" s="142"/>
      <c r="M39" s="142"/>
      <c r="N39" s="142"/>
      <c r="O39" s="142"/>
      <c r="P39" s="143"/>
      <c r="Q39" s="30">
        <v>199</v>
      </c>
      <c r="R39" s="105"/>
      <c r="S39" s="104"/>
      <c r="T39" s="104"/>
      <c r="U39" s="104"/>
      <c r="V39" s="104"/>
      <c r="W39" s="104"/>
      <c r="X39" s="106"/>
    </row>
    <row r="40" spans="2:24" ht="14.1" customHeight="1">
      <c r="B40" s="131">
        <f>B41+B47+B48+B49+B58+B61+B64+B65+B71+B72</f>
        <v>0</v>
      </c>
      <c r="C40" s="132"/>
      <c r="D40" s="132"/>
      <c r="E40" s="132"/>
      <c r="F40" s="132"/>
      <c r="G40" s="132"/>
      <c r="H40" s="132"/>
      <c r="I40" s="142" t="s">
        <v>83</v>
      </c>
      <c r="J40" s="142"/>
      <c r="K40" s="142"/>
      <c r="L40" s="142"/>
      <c r="M40" s="142"/>
      <c r="N40" s="142"/>
      <c r="O40" s="142"/>
      <c r="P40" s="143"/>
      <c r="Q40" s="30">
        <v>204</v>
      </c>
      <c r="R40" s="133">
        <f>R41+R47+R48+R49+R58+R61+R64+R65+R71+R72</f>
        <v>0</v>
      </c>
      <c r="S40" s="132"/>
      <c r="T40" s="132"/>
      <c r="U40" s="132"/>
      <c r="V40" s="132"/>
      <c r="W40" s="132"/>
      <c r="X40" s="134"/>
    </row>
    <row r="41" spans="2:24" ht="14.1" customHeight="1">
      <c r="B41" s="131">
        <f>SUM(B42:H46)</f>
        <v>0</v>
      </c>
      <c r="C41" s="132"/>
      <c r="D41" s="132"/>
      <c r="E41" s="132"/>
      <c r="F41" s="132"/>
      <c r="G41" s="132"/>
      <c r="H41" s="132"/>
      <c r="I41" s="142" t="s">
        <v>84</v>
      </c>
      <c r="J41" s="142"/>
      <c r="K41" s="142"/>
      <c r="L41" s="142"/>
      <c r="M41" s="142"/>
      <c r="N41" s="142"/>
      <c r="O41" s="142"/>
      <c r="P41" s="143"/>
      <c r="Q41" s="30">
        <v>205</v>
      </c>
      <c r="R41" s="133">
        <f>SUM(R42:X46)</f>
        <v>0</v>
      </c>
      <c r="S41" s="132"/>
      <c r="T41" s="132"/>
      <c r="U41" s="132"/>
      <c r="V41" s="132"/>
      <c r="W41" s="132"/>
      <c r="X41" s="134"/>
    </row>
    <row r="42" spans="2:24" ht="14.1" customHeight="1">
      <c r="B42" s="103"/>
      <c r="C42" s="104"/>
      <c r="D42" s="104"/>
      <c r="E42" s="104"/>
      <c r="F42" s="104"/>
      <c r="G42" s="104"/>
      <c r="H42" s="104"/>
      <c r="I42" s="140" t="s">
        <v>94</v>
      </c>
      <c r="J42" s="140"/>
      <c r="K42" s="140"/>
      <c r="L42" s="140"/>
      <c r="M42" s="140"/>
      <c r="N42" s="140"/>
      <c r="O42" s="140"/>
      <c r="P42" s="141"/>
      <c r="Q42" s="30">
        <v>206</v>
      </c>
      <c r="R42" s="105"/>
      <c r="S42" s="104"/>
      <c r="T42" s="104"/>
      <c r="U42" s="104"/>
      <c r="V42" s="104"/>
      <c r="W42" s="104"/>
      <c r="X42" s="106"/>
    </row>
    <row r="43" spans="2:24" ht="14.1" customHeight="1">
      <c r="B43" s="103"/>
      <c r="C43" s="104"/>
      <c r="D43" s="104"/>
      <c r="E43" s="104"/>
      <c r="F43" s="104"/>
      <c r="G43" s="104"/>
      <c r="H43" s="104"/>
      <c r="I43" s="140" t="s">
        <v>95</v>
      </c>
      <c r="J43" s="140"/>
      <c r="K43" s="140"/>
      <c r="L43" s="140"/>
      <c r="M43" s="140"/>
      <c r="N43" s="140"/>
      <c r="O43" s="140"/>
      <c r="P43" s="141"/>
      <c r="Q43" s="30">
        <v>207</v>
      </c>
      <c r="R43" s="105"/>
      <c r="S43" s="104"/>
      <c r="T43" s="104"/>
      <c r="U43" s="104"/>
      <c r="V43" s="104"/>
      <c r="W43" s="104"/>
      <c r="X43" s="106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140" t="s">
        <v>92</v>
      </c>
      <c r="J44" s="140"/>
      <c r="K44" s="140"/>
      <c r="L44" s="140"/>
      <c r="M44" s="140"/>
      <c r="N44" s="140"/>
      <c r="O44" s="140"/>
      <c r="P44" s="141"/>
      <c r="Q44" s="30">
        <v>208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140" t="s">
        <v>182</v>
      </c>
      <c r="J45" s="140"/>
      <c r="K45" s="140"/>
      <c r="L45" s="140"/>
      <c r="M45" s="140"/>
      <c r="N45" s="140"/>
      <c r="O45" s="140"/>
      <c r="P45" s="141"/>
      <c r="Q45" s="30">
        <v>209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>
        <v>0</v>
      </c>
      <c r="C46" s="104"/>
      <c r="D46" s="104"/>
      <c r="E46" s="104"/>
      <c r="F46" s="104"/>
      <c r="G46" s="104"/>
      <c r="H46" s="104"/>
      <c r="I46" s="140" t="s">
        <v>92</v>
      </c>
      <c r="J46" s="140"/>
      <c r="K46" s="140"/>
      <c r="L46" s="140"/>
      <c r="M46" s="140"/>
      <c r="N46" s="140"/>
      <c r="O46" s="140"/>
      <c r="P46" s="141"/>
      <c r="Q46" s="30">
        <v>210</v>
      </c>
      <c r="R46" s="105">
        <v>0</v>
      </c>
      <c r="S46" s="104"/>
      <c r="T46" s="104"/>
      <c r="U46" s="104"/>
      <c r="V46" s="104"/>
      <c r="W46" s="104"/>
      <c r="X46" s="106"/>
    </row>
    <row r="47" spans="2:24" ht="14.1" customHeight="1">
      <c r="B47" s="103">
        <v>0</v>
      </c>
      <c r="C47" s="104"/>
      <c r="D47" s="104"/>
      <c r="E47" s="104"/>
      <c r="F47" s="104"/>
      <c r="G47" s="104"/>
      <c r="H47" s="104"/>
      <c r="I47" s="142" t="s">
        <v>96</v>
      </c>
      <c r="J47" s="142"/>
      <c r="K47" s="142"/>
      <c r="L47" s="142"/>
      <c r="M47" s="142"/>
      <c r="N47" s="142"/>
      <c r="O47" s="142"/>
      <c r="P47" s="143"/>
      <c r="Q47" s="30">
        <v>219</v>
      </c>
      <c r="R47" s="105">
        <v>0</v>
      </c>
      <c r="S47" s="104"/>
      <c r="T47" s="104"/>
      <c r="U47" s="104"/>
      <c r="V47" s="104"/>
      <c r="W47" s="104"/>
      <c r="X47" s="106"/>
    </row>
    <row r="48" spans="2:24" ht="14.1" customHeight="1">
      <c r="B48" s="103">
        <v>0</v>
      </c>
      <c r="C48" s="104"/>
      <c r="D48" s="104"/>
      <c r="E48" s="104"/>
      <c r="F48" s="104"/>
      <c r="G48" s="104"/>
      <c r="H48" s="104"/>
      <c r="I48" s="142" t="s">
        <v>85</v>
      </c>
      <c r="J48" s="142"/>
      <c r="K48" s="142"/>
      <c r="L48" s="142"/>
      <c r="M48" s="142"/>
      <c r="N48" s="142"/>
      <c r="O48" s="142"/>
      <c r="P48" s="143"/>
      <c r="Q48" s="30">
        <v>220</v>
      </c>
      <c r="R48" s="105">
        <v>0</v>
      </c>
      <c r="S48" s="104"/>
      <c r="T48" s="104"/>
      <c r="U48" s="104"/>
      <c r="V48" s="104"/>
      <c r="W48" s="104"/>
      <c r="X48" s="106"/>
    </row>
    <row r="49" spans="2:24" ht="14.1" customHeight="1">
      <c r="B49" s="131">
        <f>SUM(B50:H57)</f>
        <v>0</v>
      </c>
      <c r="C49" s="132"/>
      <c r="D49" s="132"/>
      <c r="E49" s="132"/>
      <c r="F49" s="132"/>
      <c r="G49" s="132"/>
      <c r="H49" s="132"/>
      <c r="I49" s="142" t="s">
        <v>86</v>
      </c>
      <c r="J49" s="142"/>
      <c r="K49" s="142"/>
      <c r="L49" s="142"/>
      <c r="M49" s="142"/>
      <c r="N49" s="142"/>
      <c r="O49" s="142"/>
      <c r="P49" s="143"/>
      <c r="Q49" s="33">
        <v>221</v>
      </c>
      <c r="R49" s="132">
        <f>SUM(R50:X57)</f>
        <v>0</v>
      </c>
      <c r="S49" s="132"/>
      <c r="T49" s="132"/>
      <c r="U49" s="132"/>
      <c r="V49" s="132"/>
      <c r="W49" s="132"/>
      <c r="X49" s="134"/>
    </row>
    <row r="50" spans="2:24" ht="14.1" customHeight="1">
      <c r="B50" s="103"/>
      <c r="C50" s="104"/>
      <c r="D50" s="104"/>
      <c r="E50" s="104"/>
      <c r="F50" s="104"/>
      <c r="G50" s="104"/>
      <c r="H50" s="104"/>
      <c r="I50" s="140" t="s">
        <v>97</v>
      </c>
      <c r="J50" s="140"/>
      <c r="K50" s="140"/>
      <c r="L50" s="140"/>
      <c r="M50" s="140"/>
      <c r="N50" s="140"/>
      <c r="O50" s="140"/>
      <c r="P50" s="141"/>
      <c r="Q50" s="30">
        <v>222</v>
      </c>
      <c r="R50" s="105"/>
      <c r="S50" s="104"/>
      <c r="T50" s="104"/>
      <c r="U50" s="104"/>
      <c r="V50" s="104"/>
      <c r="W50" s="104"/>
      <c r="X50" s="106"/>
    </row>
    <row r="51" spans="2:24" ht="14.1" customHeight="1">
      <c r="B51" s="103">
        <v>0</v>
      </c>
      <c r="C51" s="104"/>
      <c r="D51" s="104"/>
      <c r="E51" s="104"/>
      <c r="F51" s="104"/>
      <c r="G51" s="104"/>
      <c r="H51" s="104"/>
      <c r="I51" s="140" t="s">
        <v>98</v>
      </c>
      <c r="J51" s="140"/>
      <c r="K51" s="140"/>
      <c r="L51" s="140"/>
      <c r="M51" s="140"/>
      <c r="N51" s="140"/>
      <c r="O51" s="140"/>
      <c r="P51" s="141"/>
      <c r="Q51" s="30">
        <v>223</v>
      </c>
      <c r="R51" s="105">
        <v>0</v>
      </c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140" t="s">
        <v>99</v>
      </c>
      <c r="J52" s="140"/>
      <c r="K52" s="140"/>
      <c r="L52" s="140"/>
      <c r="M52" s="140"/>
      <c r="N52" s="140"/>
      <c r="O52" s="140"/>
      <c r="P52" s="141"/>
      <c r="Q52" s="30">
        <v>224</v>
      </c>
      <c r="R52" s="105">
        <v>0</v>
      </c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140" t="s">
        <v>98</v>
      </c>
      <c r="J53" s="140"/>
      <c r="K53" s="140"/>
      <c r="L53" s="140"/>
      <c r="M53" s="140"/>
      <c r="N53" s="140"/>
      <c r="O53" s="140"/>
      <c r="P53" s="141"/>
      <c r="Q53" s="30">
        <v>225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03">
        <v>0</v>
      </c>
      <c r="C54" s="104"/>
      <c r="D54" s="104"/>
      <c r="E54" s="104"/>
      <c r="F54" s="104"/>
      <c r="G54" s="104"/>
      <c r="H54" s="104"/>
      <c r="I54" s="140" t="s">
        <v>100</v>
      </c>
      <c r="J54" s="140"/>
      <c r="K54" s="140"/>
      <c r="L54" s="140"/>
      <c r="M54" s="140"/>
      <c r="N54" s="140"/>
      <c r="O54" s="140"/>
      <c r="P54" s="141"/>
      <c r="Q54" s="30">
        <v>226</v>
      </c>
      <c r="R54" s="105">
        <v>0</v>
      </c>
      <c r="S54" s="104"/>
      <c r="T54" s="104"/>
      <c r="U54" s="104"/>
      <c r="V54" s="104"/>
      <c r="W54" s="104"/>
      <c r="X54" s="106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140" t="s">
        <v>98</v>
      </c>
      <c r="J55" s="140"/>
      <c r="K55" s="140"/>
      <c r="L55" s="140"/>
      <c r="M55" s="140"/>
      <c r="N55" s="140"/>
      <c r="O55" s="140"/>
      <c r="P55" s="141"/>
      <c r="Q55" s="30">
        <v>227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03">
        <v>0</v>
      </c>
      <c r="C56" s="104"/>
      <c r="D56" s="104"/>
      <c r="E56" s="104"/>
      <c r="F56" s="104"/>
      <c r="G56" s="104"/>
      <c r="H56" s="104"/>
      <c r="I56" s="140" t="s">
        <v>183</v>
      </c>
      <c r="J56" s="140"/>
      <c r="K56" s="140"/>
      <c r="L56" s="140"/>
      <c r="M56" s="140"/>
      <c r="N56" s="140"/>
      <c r="O56" s="140"/>
      <c r="P56" s="141"/>
      <c r="Q56" s="30">
        <v>228</v>
      </c>
      <c r="R56" s="105">
        <v>0</v>
      </c>
      <c r="S56" s="104"/>
      <c r="T56" s="104"/>
      <c r="U56" s="104"/>
      <c r="V56" s="104"/>
      <c r="W56" s="104"/>
      <c r="X56" s="106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140" t="s">
        <v>98</v>
      </c>
      <c r="J57" s="140"/>
      <c r="K57" s="140"/>
      <c r="L57" s="140"/>
      <c r="M57" s="140"/>
      <c r="N57" s="140"/>
      <c r="O57" s="140"/>
      <c r="P57" s="141"/>
      <c r="Q57" s="30">
        <v>229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31">
        <f>SUM(B59:H60)</f>
        <v>0</v>
      </c>
      <c r="C58" s="132"/>
      <c r="D58" s="132"/>
      <c r="E58" s="132"/>
      <c r="F58" s="132"/>
      <c r="G58" s="132"/>
      <c r="H58" s="132"/>
      <c r="I58" s="142" t="s">
        <v>87</v>
      </c>
      <c r="J58" s="142"/>
      <c r="K58" s="142"/>
      <c r="L58" s="142"/>
      <c r="M58" s="142"/>
      <c r="N58" s="142"/>
      <c r="O58" s="142"/>
      <c r="P58" s="143"/>
      <c r="Q58" s="30">
        <v>238</v>
      </c>
      <c r="R58" s="133">
        <f>SUM(R59:X60)</f>
        <v>0</v>
      </c>
      <c r="S58" s="132"/>
      <c r="T58" s="132"/>
      <c r="U58" s="132"/>
      <c r="V58" s="132"/>
      <c r="W58" s="132"/>
      <c r="X58" s="134"/>
    </row>
    <row r="59" spans="2:24" ht="14.1" customHeight="1">
      <c r="B59" s="103"/>
      <c r="C59" s="104"/>
      <c r="D59" s="104"/>
      <c r="E59" s="104"/>
      <c r="F59" s="104"/>
      <c r="G59" s="104"/>
      <c r="H59" s="104"/>
      <c r="I59" s="140" t="s">
        <v>101</v>
      </c>
      <c r="J59" s="140"/>
      <c r="K59" s="140"/>
      <c r="L59" s="140"/>
      <c r="M59" s="140"/>
      <c r="N59" s="140"/>
      <c r="O59" s="140"/>
      <c r="P59" s="141"/>
      <c r="Q59" s="30">
        <v>239</v>
      </c>
      <c r="R59" s="105"/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140" t="s">
        <v>184</v>
      </c>
      <c r="J60" s="140"/>
      <c r="K60" s="140"/>
      <c r="L60" s="140"/>
      <c r="M60" s="140"/>
      <c r="N60" s="140"/>
      <c r="O60" s="140"/>
      <c r="P60" s="141"/>
      <c r="Q60" s="30">
        <v>240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31">
        <f>SUM(B62:H63)</f>
        <v>0</v>
      </c>
      <c r="C61" s="132"/>
      <c r="D61" s="132"/>
      <c r="E61" s="132"/>
      <c r="F61" s="132"/>
      <c r="G61" s="132"/>
      <c r="H61" s="132"/>
      <c r="I61" s="142" t="s">
        <v>88</v>
      </c>
      <c r="J61" s="142"/>
      <c r="K61" s="142"/>
      <c r="L61" s="142"/>
      <c r="M61" s="142"/>
      <c r="N61" s="142"/>
      <c r="O61" s="142"/>
      <c r="P61" s="143"/>
      <c r="Q61" s="30">
        <v>245</v>
      </c>
      <c r="R61" s="133">
        <f>SUM(R62:X63)</f>
        <v>0</v>
      </c>
      <c r="S61" s="132"/>
      <c r="T61" s="132"/>
      <c r="U61" s="132"/>
      <c r="V61" s="132"/>
      <c r="W61" s="132"/>
      <c r="X61" s="134"/>
    </row>
    <row r="62" spans="2:24" ht="14.1" customHeight="1">
      <c r="B62" s="103">
        <v>0</v>
      </c>
      <c r="C62" s="104"/>
      <c r="D62" s="104"/>
      <c r="E62" s="104"/>
      <c r="F62" s="104"/>
      <c r="G62" s="104"/>
      <c r="H62" s="104"/>
      <c r="I62" s="140" t="s">
        <v>102</v>
      </c>
      <c r="J62" s="140"/>
      <c r="K62" s="140"/>
      <c r="L62" s="140"/>
      <c r="M62" s="140"/>
      <c r="N62" s="140"/>
      <c r="O62" s="140"/>
      <c r="P62" s="141"/>
      <c r="Q62" s="30">
        <v>246</v>
      </c>
      <c r="R62" s="105">
        <v>0</v>
      </c>
      <c r="S62" s="104"/>
      <c r="T62" s="104"/>
      <c r="U62" s="104"/>
      <c r="V62" s="104"/>
      <c r="W62" s="104"/>
      <c r="X62" s="106"/>
    </row>
    <row r="63" spans="2:24" ht="14.1" customHeight="1">
      <c r="B63" s="103"/>
      <c r="C63" s="104"/>
      <c r="D63" s="104"/>
      <c r="E63" s="104"/>
      <c r="F63" s="104"/>
      <c r="G63" s="104"/>
      <c r="H63" s="104"/>
      <c r="I63" s="140" t="s">
        <v>184</v>
      </c>
      <c r="J63" s="140"/>
      <c r="K63" s="140"/>
      <c r="L63" s="140"/>
      <c r="M63" s="140"/>
      <c r="N63" s="140"/>
      <c r="O63" s="140"/>
      <c r="P63" s="141"/>
      <c r="Q63" s="30">
        <v>247</v>
      </c>
      <c r="R63" s="105"/>
      <c r="S63" s="104"/>
      <c r="T63" s="104"/>
      <c r="U63" s="104"/>
      <c r="V63" s="104"/>
      <c r="W63" s="104"/>
      <c r="X63" s="106"/>
    </row>
    <row r="64" spans="2:24" ht="14.1" customHeight="1">
      <c r="B64" s="103"/>
      <c r="C64" s="104"/>
      <c r="D64" s="104"/>
      <c r="E64" s="104"/>
      <c r="F64" s="104"/>
      <c r="G64" s="104"/>
      <c r="H64" s="104"/>
      <c r="I64" s="142" t="s">
        <v>89</v>
      </c>
      <c r="J64" s="142"/>
      <c r="K64" s="142"/>
      <c r="L64" s="142"/>
      <c r="M64" s="142"/>
      <c r="N64" s="142"/>
      <c r="O64" s="142"/>
      <c r="P64" s="143"/>
      <c r="Q64" s="30">
        <v>252</v>
      </c>
      <c r="R64" s="105"/>
      <c r="S64" s="104"/>
      <c r="T64" s="104"/>
      <c r="U64" s="104"/>
      <c r="V64" s="104"/>
      <c r="W64" s="104"/>
      <c r="X64" s="106"/>
    </row>
    <row r="65" spans="2:24" ht="14.1" customHeight="1">
      <c r="B65" s="131">
        <f>SUM(B66:H70)</f>
        <v>0</v>
      </c>
      <c r="C65" s="132"/>
      <c r="D65" s="132"/>
      <c r="E65" s="132"/>
      <c r="F65" s="132"/>
      <c r="G65" s="132"/>
      <c r="H65" s="132"/>
      <c r="I65" s="142" t="s">
        <v>90</v>
      </c>
      <c r="J65" s="142"/>
      <c r="K65" s="142"/>
      <c r="L65" s="142"/>
      <c r="M65" s="142"/>
      <c r="N65" s="142"/>
      <c r="O65" s="142"/>
      <c r="P65" s="143"/>
      <c r="Q65" s="30">
        <v>253</v>
      </c>
      <c r="R65" s="133">
        <f>SUM(R66:X70)</f>
        <v>0</v>
      </c>
      <c r="S65" s="132"/>
      <c r="T65" s="132"/>
      <c r="U65" s="132"/>
      <c r="V65" s="132"/>
      <c r="W65" s="132"/>
      <c r="X65" s="134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140" t="s">
        <v>103</v>
      </c>
      <c r="J66" s="140"/>
      <c r="K66" s="140"/>
      <c r="L66" s="140"/>
      <c r="M66" s="140"/>
      <c r="N66" s="140"/>
      <c r="O66" s="140"/>
      <c r="P66" s="141"/>
      <c r="Q66" s="30">
        <v>254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140" t="s">
        <v>104</v>
      </c>
      <c r="J67" s="140"/>
      <c r="K67" s="140"/>
      <c r="L67" s="140"/>
      <c r="M67" s="140"/>
      <c r="N67" s="140"/>
      <c r="O67" s="140"/>
      <c r="P67" s="141"/>
      <c r="Q67" s="30">
        <v>255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140" t="s">
        <v>105</v>
      </c>
      <c r="J68" s="140"/>
      <c r="K68" s="140"/>
      <c r="L68" s="140"/>
      <c r="M68" s="140"/>
      <c r="N68" s="140"/>
      <c r="O68" s="140"/>
      <c r="P68" s="141"/>
      <c r="Q68" s="30">
        <v>256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03"/>
      <c r="C69" s="104"/>
      <c r="D69" s="104"/>
      <c r="E69" s="104"/>
      <c r="F69" s="104"/>
      <c r="G69" s="104"/>
      <c r="H69" s="104"/>
      <c r="I69" s="140" t="s">
        <v>106</v>
      </c>
      <c r="J69" s="140"/>
      <c r="K69" s="140"/>
      <c r="L69" s="140"/>
      <c r="M69" s="140"/>
      <c r="N69" s="140"/>
      <c r="O69" s="140"/>
      <c r="P69" s="141"/>
      <c r="Q69" s="30">
        <v>257</v>
      </c>
      <c r="R69" s="105"/>
      <c r="S69" s="104"/>
      <c r="T69" s="104"/>
      <c r="U69" s="104"/>
      <c r="V69" s="104"/>
      <c r="W69" s="104"/>
      <c r="X69" s="106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140" t="s">
        <v>185</v>
      </c>
      <c r="J70" s="140"/>
      <c r="K70" s="140"/>
      <c r="L70" s="140"/>
      <c r="M70" s="140"/>
      <c r="N70" s="140"/>
      <c r="O70" s="140"/>
      <c r="P70" s="141"/>
      <c r="Q70" s="30">
        <v>258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7"/>
      <c r="C71" s="108"/>
      <c r="D71" s="108"/>
      <c r="E71" s="108"/>
      <c r="F71" s="108"/>
      <c r="G71" s="108"/>
      <c r="H71" s="108"/>
      <c r="I71" s="144" t="s">
        <v>91</v>
      </c>
      <c r="J71" s="144"/>
      <c r="K71" s="144"/>
      <c r="L71" s="144"/>
      <c r="M71" s="144"/>
      <c r="N71" s="144"/>
      <c r="O71" s="144"/>
      <c r="P71" s="145"/>
      <c r="Q71" s="30">
        <v>263</v>
      </c>
      <c r="R71" s="109"/>
      <c r="S71" s="108"/>
      <c r="T71" s="108"/>
      <c r="U71" s="108"/>
      <c r="V71" s="108"/>
      <c r="W71" s="108"/>
      <c r="X71" s="110"/>
    </row>
    <row r="72" spans="2:24" ht="14.1" customHeight="1">
      <c r="B72" s="91"/>
      <c r="C72" s="92"/>
      <c r="D72" s="92"/>
      <c r="E72" s="92"/>
      <c r="F72" s="92"/>
      <c r="G72" s="92"/>
      <c r="H72" s="92"/>
      <c r="I72" s="146" t="s">
        <v>225</v>
      </c>
      <c r="J72" s="146"/>
      <c r="K72" s="146"/>
      <c r="L72" s="146"/>
      <c r="M72" s="146"/>
      <c r="N72" s="146"/>
      <c r="O72" s="146"/>
      <c r="P72" s="147"/>
      <c r="Q72" s="31">
        <v>264</v>
      </c>
      <c r="R72" s="95"/>
      <c r="S72" s="92"/>
      <c r="T72" s="92"/>
      <c r="U72" s="92"/>
      <c r="V72" s="92"/>
      <c r="W72" s="92"/>
      <c r="X72" s="96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32"/>
      <c r="R73" s="16"/>
      <c r="S73" s="16"/>
      <c r="T73" s="16"/>
      <c r="U73" s="16"/>
      <c r="V73" s="16"/>
      <c r="W73" s="16"/>
      <c r="X73" s="20" t="s">
        <v>48</v>
      </c>
    </row>
  </sheetData>
  <mergeCells count="172">
    <mergeCell ref="I70:P70"/>
    <mergeCell ref="R70:X70"/>
    <mergeCell ref="B71:H71"/>
    <mergeCell ref="R45:X45"/>
    <mergeCell ref="B47:H47"/>
    <mergeCell ref="I47:P47"/>
    <mergeCell ref="B72:H72"/>
    <mergeCell ref="I72:P72"/>
    <mergeCell ref="R72:X72"/>
    <mergeCell ref="B57:H57"/>
    <mergeCell ref="I57:P57"/>
    <mergeCell ref="R57:X57"/>
    <mergeCell ref="B70:H70"/>
    <mergeCell ref="I51:P51"/>
    <mergeCell ref="R51:X51"/>
    <mergeCell ref="B52:H52"/>
    <mergeCell ref="I52:P52"/>
    <mergeCell ref="R52:X52"/>
    <mergeCell ref="B53:H53"/>
    <mergeCell ref="I53:P53"/>
    <mergeCell ref="R53:X53"/>
    <mergeCell ref="B54:H54"/>
    <mergeCell ref="I54:P54"/>
    <mergeCell ref="R54:X54"/>
    <mergeCell ref="B43:H43"/>
    <mergeCell ref="I43:P43"/>
    <mergeCell ref="R43:X43"/>
    <mergeCell ref="I71:P71"/>
    <mergeCell ref="R71:X71"/>
    <mergeCell ref="B44:H44"/>
    <mergeCell ref="I44:P44"/>
    <mergeCell ref="R44:X44"/>
    <mergeCell ref="B45:H45"/>
    <mergeCell ref="I45:P45"/>
    <mergeCell ref="R47:X47"/>
    <mergeCell ref="B48:H48"/>
    <mergeCell ref="I48:P48"/>
    <mergeCell ref="R48:X48"/>
    <mergeCell ref="B46:H46"/>
    <mergeCell ref="I46:P46"/>
    <mergeCell ref="R46:X46"/>
    <mergeCell ref="B49:H49"/>
    <mergeCell ref="I49:P49"/>
    <mergeCell ref="R49:X49"/>
    <mergeCell ref="B50:H50"/>
    <mergeCell ref="I50:P50"/>
    <mergeCell ref="R50:X50"/>
    <mergeCell ref="B51:H51"/>
    <mergeCell ref="B41:H41"/>
    <mergeCell ref="I41:P41"/>
    <mergeCell ref="R41:X41"/>
    <mergeCell ref="B42:H42"/>
    <mergeCell ref="I42:P42"/>
    <mergeCell ref="R42:X42"/>
    <mergeCell ref="I38:P38"/>
    <mergeCell ref="R38:X38"/>
    <mergeCell ref="B39:H39"/>
    <mergeCell ref="I39:P39"/>
    <mergeCell ref="R39:X39"/>
    <mergeCell ref="B40:H40"/>
    <mergeCell ref="I40:P40"/>
    <mergeCell ref="R40:X40"/>
    <mergeCell ref="C10:J10"/>
    <mergeCell ref="B12:X12"/>
    <mergeCell ref="B5:X5"/>
    <mergeCell ref="C7:J7"/>
    <mergeCell ref="C8:J8"/>
    <mergeCell ref="C9:J9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R24:X24"/>
    <mergeCell ref="B25:H25"/>
    <mergeCell ref="I25:P25"/>
    <mergeCell ref="R25:X25"/>
    <mergeCell ref="B20:X20"/>
    <mergeCell ref="B21:H21"/>
    <mergeCell ref="I21:P21"/>
    <mergeCell ref="R21:X21"/>
    <mergeCell ref="B32:H32"/>
    <mergeCell ref="I32:P32"/>
    <mergeCell ref="I27:P27"/>
    <mergeCell ref="R27:X27"/>
    <mergeCell ref="B27:H27"/>
    <mergeCell ref="B22:H22"/>
    <mergeCell ref="I22:P22"/>
    <mergeCell ref="R22:X22"/>
    <mergeCell ref="B24:H24"/>
    <mergeCell ref="I24:P24"/>
    <mergeCell ref="B23:H23"/>
    <mergeCell ref="I23:P23"/>
    <mergeCell ref="R23:X23"/>
    <mergeCell ref="B37:H37"/>
    <mergeCell ref="I37:P37"/>
    <mergeCell ref="R37:X37"/>
    <mergeCell ref="B38:H38"/>
    <mergeCell ref="B26:H26"/>
    <mergeCell ref="I26:P26"/>
    <mergeCell ref="R26:X26"/>
    <mergeCell ref="B36:H36"/>
    <mergeCell ref="I36:P36"/>
    <mergeCell ref="R36:X36"/>
    <mergeCell ref="B28:H28"/>
    <mergeCell ref="I28:P28"/>
    <mergeCell ref="R28:X28"/>
    <mergeCell ref="R34:X34"/>
    <mergeCell ref="B55:H55"/>
    <mergeCell ref="I55:P55"/>
    <mergeCell ref="R55:X55"/>
    <mergeCell ref="B56:H56"/>
    <mergeCell ref="I56:P56"/>
    <mergeCell ref="R56:X56"/>
    <mergeCell ref="B58:H58"/>
    <mergeCell ref="I58:P58"/>
    <mergeCell ref="R58:X58"/>
    <mergeCell ref="B59:H59"/>
    <mergeCell ref="I59:P59"/>
    <mergeCell ref="R59:X59"/>
    <mergeCell ref="B60:H60"/>
    <mergeCell ref="I60:P60"/>
    <mergeCell ref="R60:X60"/>
    <mergeCell ref="B61:H61"/>
    <mergeCell ref="I61:P61"/>
    <mergeCell ref="R61:X61"/>
    <mergeCell ref="B62:H62"/>
    <mergeCell ref="I62:P62"/>
    <mergeCell ref="R62:X62"/>
    <mergeCell ref="B63:H63"/>
    <mergeCell ref="I63:P63"/>
    <mergeCell ref="R63:X63"/>
    <mergeCell ref="B64:H64"/>
    <mergeCell ref="I64:P64"/>
    <mergeCell ref="R64:X64"/>
    <mergeCell ref="B65:H65"/>
    <mergeCell ref="I65:P65"/>
    <mergeCell ref="R65:X65"/>
    <mergeCell ref="B66:H66"/>
    <mergeCell ref="I66:P66"/>
    <mergeCell ref="R66:X66"/>
    <mergeCell ref="B67:H67"/>
    <mergeCell ref="I67:P67"/>
    <mergeCell ref="R67:X67"/>
    <mergeCell ref="B68:H68"/>
    <mergeCell ref="I68:P68"/>
    <mergeCell ref="R68:X68"/>
    <mergeCell ref="R69:X69"/>
    <mergeCell ref="B69:H69"/>
    <mergeCell ref="I69:P69"/>
    <mergeCell ref="B29:H29"/>
    <mergeCell ref="I29:P29"/>
    <mergeCell ref="R29:X29"/>
    <mergeCell ref="R32:X32"/>
    <mergeCell ref="B30:H30"/>
    <mergeCell ref="I30:P30"/>
    <mergeCell ref="R30:X30"/>
    <mergeCell ref="B31:H31"/>
    <mergeCell ref="I31:P31"/>
    <mergeCell ref="R31:X31"/>
    <mergeCell ref="B35:H35"/>
    <mergeCell ref="I35:P35"/>
    <mergeCell ref="R35:X35"/>
    <mergeCell ref="B33:H33"/>
    <mergeCell ref="I33:P33"/>
    <mergeCell ref="R33:X33"/>
    <mergeCell ref="B34:H34"/>
    <mergeCell ref="I34:P34"/>
  </mergeCells>
  <phoneticPr fontId="3" type="noConversion"/>
  <hyperlinks>
    <hyperlink ref="C7:J7" r:id="rId1" display="표준재무상태표(금융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3"/>
  <sheetViews>
    <sheetView showGridLines="0" showZeros="0" zoomScaleNormal="100" workbookViewId="0"/>
  </sheetViews>
  <sheetFormatPr defaultRowHeight="11.25"/>
  <cols>
    <col min="1" max="1" width="2.8320312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107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3.5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3.5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3.5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3.5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173</v>
      </c>
    </row>
    <row r="15" spans="2:24" ht="18" customHeight="1">
      <c r="B15" s="128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9" t="s">
        <v>1</v>
      </c>
      <c r="J16" s="129"/>
      <c r="K16" s="129"/>
      <c r="L16" s="129"/>
      <c r="M16" s="129"/>
      <c r="N16" s="129"/>
      <c r="O16" s="129"/>
      <c r="P16" s="129"/>
      <c r="Q16" s="129"/>
      <c r="R16" s="4"/>
      <c r="S16" s="4"/>
      <c r="T16" s="4"/>
      <c r="U16" s="4"/>
      <c r="V16" s="4"/>
      <c r="W16" s="4"/>
      <c r="X16" s="21" t="s">
        <v>2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3</v>
      </c>
      <c r="C18" s="45"/>
      <c r="D18" s="45"/>
      <c r="E18" s="45"/>
      <c r="F18" s="45"/>
      <c r="G18" s="130">
        <f>'3의2(4)1쪽'!G18:K18</f>
        <v>2038111111</v>
      </c>
      <c r="H18" s="130"/>
      <c r="I18" s="130"/>
      <c r="J18" s="130"/>
      <c r="K18" s="130"/>
      <c r="L18" s="126" t="s">
        <v>4</v>
      </c>
      <c r="M18" s="126"/>
      <c r="N18" s="126"/>
      <c r="O18" s="111" t="str">
        <f>'3의2(4)1쪽'!O18:R19</f>
        <v>조세통람</v>
      </c>
      <c r="P18" s="112"/>
      <c r="Q18" s="112"/>
      <c r="R18" s="113"/>
      <c r="S18" s="117">
        <f>[1]기본정보!F16</f>
        <v>45291</v>
      </c>
      <c r="T18" s="118"/>
      <c r="U18" s="118"/>
      <c r="V18" s="118"/>
      <c r="W18" s="118"/>
      <c r="X18" s="119"/>
    </row>
    <row r="19" spans="2:24" ht="20.100000000000001" customHeight="1">
      <c r="B19" s="123" t="s">
        <v>5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4.1" customHeight="1">
      <c r="B21" s="125" t="s">
        <v>6</v>
      </c>
      <c r="C21" s="126"/>
      <c r="D21" s="126"/>
      <c r="E21" s="126"/>
      <c r="F21" s="126"/>
      <c r="G21" s="126"/>
      <c r="H21" s="126"/>
      <c r="I21" s="126" t="s">
        <v>7</v>
      </c>
      <c r="J21" s="126"/>
      <c r="K21" s="126"/>
      <c r="L21" s="126"/>
      <c r="M21" s="126"/>
      <c r="N21" s="126"/>
      <c r="O21" s="126"/>
      <c r="P21" s="126"/>
      <c r="Q21" s="25" t="s">
        <v>8</v>
      </c>
      <c r="R21" s="126" t="s">
        <v>9</v>
      </c>
      <c r="S21" s="126"/>
      <c r="T21" s="126"/>
      <c r="U21" s="126"/>
      <c r="V21" s="126"/>
      <c r="W21" s="126"/>
      <c r="X21" s="127"/>
    </row>
    <row r="22" spans="2:24" ht="14.1" customHeight="1">
      <c r="B22" s="103"/>
      <c r="C22" s="104"/>
      <c r="D22" s="104"/>
      <c r="E22" s="104"/>
      <c r="F22" s="104"/>
      <c r="G22" s="104"/>
      <c r="H22" s="104"/>
      <c r="I22" s="142" t="s">
        <v>109</v>
      </c>
      <c r="J22" s="142"/>
      <c r="K22" s="142"/>
      <c r="L22" s="142"/>
      <c r="M22" s="142"/>
      <c r="N22" s="142"/>
      <c r="O22" s="142"/>
      <c r="P22" s="142"/>
      <c r="Q22" s="26">
        <v>269</v>
      </c>
      <c r="R22" s="104"/>
      <c r="S22" s="104"/>
      <c r="T22" s="104"/>
      <c r="U22" s="104"/>
      <c r="V22" s="104"/>
      <c r="W22" s="104"/>
      <c r="X22" s="106"/>
    </row>
    <row r="23" spans="2:24" ht="14.1" customHeight="1">
      <c r="B23" s="153">
        <f>'3의2(4)1쪽'!B22+'3의2(4)1쪽'!B37+'3의2(4)1쪽'!B64+'3의2(4)2쪽'!B54+'3의2(4)2쪽'!B58+'3의2(4)2쪽'!B63+'3의2(4)3쪽'!B25+'3의2(4)3쪽'!B40+B22</f>
        <v>0</v>
      </c>
      <c r="C23" s="154"/>
      <c r="D23" s="154"/>
      <c r="E23" s="154"/>
      <c r="F23" s="154"/>
      <c r="G23" s="154"/>
      <c r="H23" s="154"/>
      <c r="I23" s="155" t="s">
        <v>110</v>
      </c>
      <c r="J23" s="155"/>
      <c r="K23" s="155"/>
      <c r="L23" s="155"/>
      <c r="M23" s="155"/>
      <c r="N23" s="155"/>
      <c r="O23" s="155"/>
      <c r="P23" s="155"/>
      <c r="Q23" s="28">
        <v>270</v>
      </c>
      <c r="R23" s="154">
        <f>'3의2(4)1쪽'!R22+'3의2(4)1쪽'!R37+'3의2(4)1쪽'!R64+'3의2(4)2쪽'!R54+'3의2(4)2쪽'!R58+'3의2(4)2쪽'!R63+'3의2(4)3쪽'!R25+'3의2(4)3쪽'!R40+R22</f>
        <v>0</v>
      </c>
      <c r="S23" s="154"/>
      <c r="T23" s="154"/>
      <c r="U23" s="154"/>
      <c r="V23" s="154"/>
      <c r="W23" s="154"/>
      <c r="X23" s="156"/>
    </row>
    <row r="24" spans="2:24" ht="14.1" customHeight="1">
      <c r="B24" s="148" t="s">
        <v>108</v>
      </c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50"/>
    </row>
    <row r="25" spans="2:24" ht="14.1" customHeight="1">
      <c r="B25" s="131">
        <f>B26+B31</f>
        <v>0</v>
      </c>
      <c r="C25" s="132"/>
      <c r="D25" s="132"/>
      <c r="E25" s="132"/>
      <c r="F25" s="132"/>
      <c r="G25" s="132"/>
      <c r="H25" s="132"/>
      <c r="I25" s="142" t="s">
        <v>111</v>
      </c>
      <c r="J25" s="142"/>
      <c r="K25" s="142"/>
      <c r="L25" s="142"/>
      <c r="M25" s="142"/>
      <c r="N25" s="142"/>
      <c r="O25" s="142"/>
      <c r="P25" s="143"/>
      <c r="Q25" s="30">
        <v>271</v>
      </c>
      <c r="R25" s="133">
        <f>R26+R31</f>
        <v>0</v>
      </c>
      <c r="S25" s="132"/>
      <c r="T25" s="132"/>
      <c r="U25" s="132"/>
      <c r="V25" s="132"/>
      <c r="W25" s="132"/>
      <c r="X25" s="134"/>
    </row>
    <row r="26" spans="2:24" ht="14.1" customHeight="1">
      <c r="B26" s="131">
        <f>SUM(B27:H30)</f>
        <v>0</v>
      </c>
      <c r="C26" s="132"/>
      <c r="D26" s="132"/>
      <c r="E26" s="132"/>
      <c r="F26" s="132"/>
      <c r="G26" s="132"/>
      <c r="H26" s="132"/>
      <c r="I26" s="142" t="s">
        <v>112</v>
      </c>
      <c r="J26" s="142"/>
      <c r="K26" s="142"/>
      <c r="L26" s="142"/>
      <c r="M26" s="142"/>
      <c r="N26" s="142"/>
      <c r="O26" s="142"/>
      <c r="P26" s="143"/>
      <c r="Q26" s="30">
        <v>272</v>
      </c>
      <c r="R26" s="133">
        <f>SUM(R27:X30)</f>
        <v>0</v>
      </c>
      <c r="S26" s="132"/>
      <c r="T26" s="132"/>
      <c r="U26" s="132"/>
      <c r="V26" s="132"/>
      <c r="W26" s="132"/>
      <c r="X26" s="134"/>
    </row>
    <row r="27" spans="2:24" ht="14.1" customHeight="1">
      <c r="B27" s="103"/>
      <c r="C27" s="104"/>
      <c r="D27" s="104"/>
      <c r="E27" s="104"/>
      <c r="F27" s="104"/>
      <c r="G27" s="104"/>
      <c r="H27" s="104"/>
      <c r="I27" s="140" t="s">
        <v>128</v>
      </c>
      <c r="J27" s="140"/>
      <c r="K27" s="140"/>
      <c r="L27" s="140"/>
      <c r="M27" s="140"/>
      <c r="N27" s="140"/>
      <c r="O27" s="140"/>
      <c r="P27" s="141"/>
      <c r="Q27" s="30">
        <v>273</v>
      </c>
      <c r="R27" s="105"/>
      <c r="S27" s="104"/>
      <c r="T27" s="104"/>
      <c r="U27" s="104"/>
      <c r="V27" s="104"/>
      <c r="W27" s="104"/>
      <c r="X27" s="106"/>
    </row>
    <row r="28" spans="2:24" ht="14.1" customHeight="1">
      <c r="B28" s="103"/>
      <c r="C28" s="104"/>
      <c r="D28" s="104"/>
      <c r="E28" s="104"/>
      <c r="F28" s="104"/>
      <c r="G28" s="104"/>
      <c r="H28" s="104"/>
      <c r="I28" s="140" t="s">
        <v>129</v>
      </c>
      <c r="J28" s="140"/>
      <c r="K28" s="140"/>
      <c r="L28" s="140"/>
      <c r="M28" s="140"/>
      <c r="N28" s="140"/>
      <c r="O28" s="140"/>
      <c r="P28" s="141"/>
      <c r="Q28" s="30">
        <v>274</v>
      </c>
      <c r="R28" s="105"/>
      <c r="S28" s="104"/>
      <c r="T28" s="104"/>
      <c r="U28" s="104"/>
      <c r="V28" s="104"/>
      <c r="W28" s="104"/>
      <c r="X28" s="106"/>
    </row>
    <row r="29" spans="2:24" ht="14.1" customHeight="1">
      <c r="B29" s="103">
        <v>0</v>
      </c>
      <c r="C29" s="104"/>
      <c r="D29" s="104"/>
      <c r="E29" s="104"/>
      <c r="F29" s="104"/>
      <c r="G29" s="104"/>
      <c r="H29" s="104"/>
      <c r="I29" s="140" t="s">
        <v>130</v>
      </c>
      <c r="J29" s="140"/>
      <c r="K29" s="140"/>
      <c r="L29" s="140"/>
      <c r="M29" s="140"/>
      <c r="N29" s="140"/>
      <c r="O29" s="140"/>
      <c r="P29" s="141"/>
      <c r="Q29" s="30">
        <v>275</v>
      </c>
      <c r="R29" s="105">
        <v>0</v>
      </c>
      <c r="S29" s="104"/>
      <c r="T29" s="104"/>
      <c r="U29" s="104"/>
      <c r="V29" s="104"/>
      <c r="W29" s="104"/>
      <c r="X29" s="106"/>
    </row>
    <row r="30" spans="2:24" ht="14.1" customHeight="1">
      <c r="B30" s="103">
        <v>0</v>
      </c>
      <c r="C30" s="104"/>
      <c r="D30" s="104"/>
      <c r="E30" s="104"/>
      <c r="F30" s="104"/>
      <c r="G30" s="104"/>
      <c r="H30" s="104"/>
      <c r="I30" s="140" t="s">
        <v>131</v>
      </c>
      <c r="J30" s="140"/>
      <c r="K30" s="140"/>
      <c r="L30" s="140"/>
      <c r="M30" s="140"/>
      <c r="N30" s="140"/>
      <c r="O30" s="140"/>
      <c r="P30" s="141"/>
      <c r="Q30" s="30">
        <v>276</v>
      </c>
      <c r="R30" s="105">
        <v>0</v>
      </c>
      <c r="S30" s="104"/>
      <c r="T30" s="104"/>
      <c r="U30" s="104"/>
      <c r="V30" s="104"/>
      <c r="W30" s="104"/>
      <c r="X30" s="106"/>
    </row>
    <row r="31" spans="2:24" ht="14.1" customHeight="1">
      <c r="B31" s="103">
        <v>0</v>
      </c>
      <c r="C31" s="104"/>
      <c r="D31" s="104"/>
      <c r="E31" s="104"/>
      <c r="F31" s="104"/>
      <c r="G31" s="104"/>
      <c r="H31" s="104"/>
      <c r="I31" s="142" t="s">
        <v>186</v>
      </c>
      <c r="J31" s="142"/>
      <c r="K31" s="142"/>
      <c r="L31" s="142"/>
      <c r="M31" s="142"/>
      <c r="N31" s="142"/>
      <c r="O31" s="142"/>
      <c r="P31" s="143"/>
      <c r="Q31" s="30">
        <v>277</v>
      </c>
      <c r="R31" s="105">
        <v>0</v>
      </c>
      <c r="S31" s="104"/>
      <c r="T31" s="104"/>
      <c r="U31" s="104"/>
      <c r="V31" s="104"/>
      <c r="W31" s="104"/>
      <c r="X31" s="106"/>
    </row>
    <row r="32" spans="2:24" ht="14.1" customHeight="1">
      <c r="B32" s="131">
        <f>SUM(B33:H38)</f>
        <v>0</v>
      </c>
      <c r="C32" s="132"/>
      <c r="D32" s="132"/>
      <c r="E32" s="132"/>
      <c r="F32" s="132"/>
      <c r="G32" s="132"/>
      <c r="H32" s="132"/>
      <c r="I32" s="142" t="s">
        <v>113</v>
      </c>
      <c r="J32" s="142"/>
      <c r="K32" s="142"/>
      <c r="L32" s="142"/>
      <c r="M32" s="142"/>
      <c r="N32" s="142"/>
      <c r="O32" s="142"/>
      <c r="P32" s="143"/>
      <c r="Q32" s="30">
        <v>287</v>
      </c>
      <c r="R32" s="133">
        <f>SUM(R33:X38)</f>
        <v>0</v>
      </c>
      <c r="S32" s="132"/>
      <c r="T32" s="132"/>
      <c r="U32" s="132"/>
      <c r="V32" s="132"/>
      <c r="W32" s="132"/>
      <c r="X32" s="134"/>
    </row>
    <row r="33" spans="2:24" ht="14.1" customHeight="1">
      <c r="B33" s="103"/>
      <c r="C33" s="104"/>
      <c r="D33" s="104"/>
      <c r="E33" s="104"/>
      <c r="F33" s="104"/>
      <c r="G33" s="104"/>
      <c r="H33" s="104"/>
      <c r="I33" s="142" t="s">
        <v>114</v>
      </c>
      <c r="J33" s="142"/>
      <c r="K33" s="142"/>
      <c r="L33" s="142"/>
      <c r="M33" s="142"/>
      <c r="N33" s="142"/>
      <c r="O33" s="142"/>
      <c r="P33" s="143"/>
      <c r="Q33" s="30">
        <v>288</v>
      </c>
      <c r="R33" s="105"/>
      <c r="S33" s="104"/>
      <c r="T33" s="104"/>
      <c r="U33" s="104"/>
      <c r="V33" s="104"/>
      <c r="W33" s="104"/>
      <c r="X33" s="106"/>
    </row>
    <row r="34" spans="2:24" ht="14.1" customHeight="1">
      <c r="B34" s="103"/>
      <c r="C34" s="104"/>
      <c r="D34" s="104"/>
      <c r="E34" s="104"/>
      <c r="F34" s="104"/>
      <c r="G34" s="104"/>
      <c r="H34" s="104"/>
      <c r="I34" s="142" t="s">
        <v>115</v>
      </c>
      <c r="J34" s="142"/>
      <c r="K34" s="142"/>
      <c r="L34" s="142"/>
      <c r="M34" s="142"/>
      <c r="N34" s="142"/>
      <c r="O34" s="142"/>
      <c r="P34" s="143"/>
      <c r="Q34" s="30">
        <v>289</v>
      </c>
      <c r="R34" s="105"/>
      <c r="S34" s="104"/>
      <c r="T34" s="104"/>
      <c r="U34" s="104"/>
      <c r="V34" s="104"/>
      <c r="W34" s="104"/>
      <c r="X34" s="106"/>
    </row>
    <row r="35" spans="2:24" ht="14.1" customHeight="1">
      <c r="B35" s="103">
        <v>0</v>
      </c>
      <c r="C35" s="104"/>
      <c r="D35" s="104"/>
      <c r="E35" s="104"/>
      <c r="F35" s="104"/>
      <c r="G35" s="104"/>
      <c r="H35" s="104"/>
      <c r="I35" s="142" t="s">
        <v>116</v>
      </c>
      <c r="J35" s="142"/>
      <c r="K35" s="142"/>
      <c r="L35" s="142"/>
      <c r="M35" s="142"/>
      <c r="N35" s="142"/>
      <c r="O35" s="142"/>
      <c r="P35" s="143"/>
      <c r="Q35" s="30">
        <v>290</v>
      </c>
      <c r="R35" s="105">
        <v>0</v>
      </c>
      <c r="S35" s="104"/>
      <c r="T35" s="104"/>
      <c r="U35" s="104"/>
      <c r="V35" s="104"/>
      <c r="W35" s="104"/>
      <c r="X35" s="106"/>
    </row>
    <row r="36" spans="2:24" ht="14.1" customHeight="1">
      <c r="B36" s="103"/>
      <c r="C36" s="104"/>
      <c r="D36" s="104"/>
      <c r="E36" s="104"/>
      <c r="F36" s="104"/>
      <c r="G36" s="104"/>
      <c r="H36" s="104"/>
      <c r="I36" s="142" t="s">
        <v>117</v>
      </c>
      <c r="J36" s="142"/>
      <c r="K36" s="142"/>
      <c r="L36" s="142"/>
      <c r="M36" s="142"/>
      <c r="N36" s="142"/>
      <c r="O36" s="142"/>
      <c r="P36" s="143"/>
      <c r="Q36" s="30">
        <v>291</v>
      </c>
      <c r="R36" s="105"/>
      <c r="S36" s="104"/>
      <c r="T36" s="104"/>
      <c r="U36" s="104"/>
      <c r="V36" s="104"/>
      <c r="W36" s="104"/>
      <c r="X36" s="106"/>
    </row>
    <row r="37" spans="2:24" ht="14.1" customHeight="1">
      <c r="B37" s="103">
        <f>B38+B42+B46+B50</f>
        <v>0</v>
      </c>
      <c r="C37" s="104"/>
      <c r="D37" s="104"/>
      <c r="E37" s="104"/>
      <c r="F37" s="104"/>
      <c r="G37" s="104"/>
      <c r="H37" s="104"/>
      <c r="I37" s="142" t="s">
        <v>118</v>
      </c>
      <c r="J37" s="142"/>
      <c r="K37" s="142"/>
      <c r="L37" s="142"/>
      <c r="M37" s="142"/>
      <c r="N37" s="142"/>
      <c r="O37" s="142"/>
      <c r="P37" s="143"/>
      <c r="Q37" s="30">
        <v>292</v>
      </c>
      <c r="R37" s="105">
        <f>R38+R42+R46+R50</f>
        <v>0</v>
      </c>
      <c r="S37" s="104"/>
      <c r="T37" s="104"/>
      <c r="U37" s="104"/>
      <c r="V37" s="104"/>
      <c r="W37" s="104"/>
      <c r="X37" s="106"/>
    </row>
    <row r="38" spans="2:24" ht="14.1" customHeight="1">
      <c r="B38" s="103">
        <f>SUM(B39:H41)</f>
        <v>0</v>
      </c>
      <c r="C38" s="104"/>
      <c r="D38" s="104"/>
      <c r="E38" s="104"/>
      <c r="F38" s="104"/>
      <c r="G38" s="104"/>
      <c r="H38" s="104"/>
      <c r="I38" s="142" t="s">
        <v>180</v>
      </c>
      <c r="J38" s="142"/>
      <c r="K38" s="142"/>
      <c r="L38" s="142"/>
      <c r="M38" s="142"/>
      <c r="N38" s="142"/>
      <c r="O38" s="142"/>
      <c r="P38" s="143"/>
      <c r="Q38" s="30">
        <v>293</v>
      </c>
      <c r="R38" s="105">
        <f>SUM(R39:X41)</f>
        <v>0</v>
      </c>
      <c r="S38" s="104"/>
      <c r="T38" s="104"/>
      <c r="U38" s="104"/>
      <c r="V38" s="104"/>
      <c r="W38" s="104"/>
      <c r="X38" s="106"/>
    </row>
    <row r="39" spans="2:24" ht="14.1" customHeight="1">
      <c r="B39" s="131">
        <f>SUM(B40:H42)</f>
        <v>0</v>
      </c>
      <c r="C39" s="132"/>
      <c r="D39" s="132"/>
      <c r="E39" s="132"/>
      <c r="F39" s="132"/>
      <c r="G39" s="132"/>
      <c r="H39" s="132"/>
      <c r="I39" s="142" t="s">
        <v>119</v>
      </c>
      <c r="J39" s="142"/>
      <c r="K39" s="142"/>
      <c r="L39" s="142"/>
      <c r="M39" s="142"/>
      <c r="N39" s="142"/>
      <c r="O39" s="142"/>
      <c r="P39" s="143"/>
      <c r="Q39" s="30">
        <v>303</v>
      </c>
      <c r="R39" s="133">
        <f>SUM(R40:X42)</f>
        <v>0</v>
      </c>
      <c r="S39" s="132"/>
      <c r="T39" s="132"/>
      <c r="U39" s="132"/>
      <c r="V39" s="132"/>
      <c r="W39" s="132"/>
      <c r="X39" s="134"/>
    </row>
    <row r="40" spans="2:24" ht="14.1" customHeight="1">
      <c r="B40" s="103"/>
      <c r="C40" s="104"/>
      <c r="D40" s="104"/>
      <c r="E40" s="104"/>
      <c r="F40" s="104"/>
      <c r="G40" s="104"/>
      <c r="H40" s="104"/>
      <c r="I40" s="142" t="s">
        <v>120</v>
      </c>
      <c r="J40" s="142"/>
      <c r="K40" s="142"/>
      <c r="L40" s="142"/>
      <c r="M40" s="142"/>
      <c r="N40" s="142"/>
      <c r="O40" s="142"/>
      <c r="P40" s="143"/>
      <c r="Q40" s="30">
        <v>304</v>
      </c>
      <c r="R40" s="105"/>
      <c r="S40" s="104"/>
      <c r="T40" s="104"/>
      <c r="U40" s="104"/>
      <c r="V40" s="104"/>
      <c r="W40" s="104"/>
      <c r="X40" s="106"/>
    </row>
    <row r="41" spans="2:24" ht="14.1" customHeight="1">
      <c r="B41" s="103"/>
      <c r="C41" s="104"/>
      <c r="D41" s="104"/>
      <c r="E41" s="104"/>
      <c r="F41" s="104"/>
      <c r="G41" s="104"/>
      <c r="H41" s="104"/>
      <c r="I41" s="142" t="s">
        <v>121</v>
      </c>
      <c r="J41" s="142"/>
      <c r="K41" s="142"/>
      <c r="L41" s="142"/>
      <c r="M41" s="142"/>
      <c r="N41" s="142"/>
      <c r="O41" s="142"/>
      <c r="P41" s="143"/>
      <c r="Q41" s="30">
        <v>305</v>
      </c>
      <c r="R41" s="105"/>
      <c r="S41" s="104"/>
      <c r="T41" s="104"/>
      <c r="U41" s="104"/>
      <c r="V41" s="104"/>
      <c r="W41" s="104"/>
      <c r="X41" s="106"/>
    </row>
    <row r="42" spans="2:24" ht="14.1" customHeight="1">
      <c r="B42" s="103">
        <f>SUM(B43:H45)</f>
        <v>0</v>
      </c>
      <c r="C42" s="104"/>
      <c r="D42" s="104"/>
      <c r="E42" s="104"/>
      <c r="F42" s="104"/>
      <c r="G42" s="104"/>
      <c r="H42" s="104"/>
      <c r="I42" s="142" t="s">
        <v>187</v>
      </c>
      <c r="J42" s="142"/>
      <c r="K42" s="142"/>
      <c r="L42" s="142"/>
      <c r="M42" s="142"/>
      <c r="N42" s="142"/>
      <c r="O42" s="142"/>
      <c r="P42" s="143"/>
      <c r="Q42" s="30">
        <v>306</v>
      </c>
      <c r="R42" s="105">
        <f>SUM(R43:X45)</f>
        <v>0</v>
      </c>
      <c r="S42" s="104"/>
      <c r="T42" s="104"/>
      <c r="U42" s="104"/>
      <c r="V42" s="104"/>
      <c r="W42" s="104"/>
      <c r="X42" s="106"/>
    </row>
    <row r="43" spans="2:24" ht="14.1" customHeight="1">
      <c r="B43" s="131">
        <f>SUM(B44:H46)</f>
        <v>0</v>
      </c>
      <c r="C43" s="132"/>
      <c r="D43" s="132"/>
      <c r="E43" s="132"/>
      <c r="F43" s="132"/>
      <c r="G43" s="132"/>
      <c r="H43" s="132"/>
      <c r="I43" s="142" t="s">
        <v>122</v>
      </c>
      <c r="J43" s="142"/>
      <c r="K43" s="142"/>
      <c r="L43" s="142"/>
      <c r="M43" s="142"/>
      <c r="N43" s="142"/>
      <c r="O43" s="142"/>
      <c r="P43" s="143"/>
      <c r="Q43" s="30">
        <v>311</v>
      </c>
      <c r="R43" s="133">
        <f>SUM(R44:X46)</f>
        <v>0</v>
      </c>
      <c r="S43" s="132"/>
      <c r="T43" s="132"/>
      <c r="U43" s="132"/>
      <c r="V43" s="132"/>
      <c r="W43" s="132"/>
      <c r="X43" s="134"/>
    </row>
    <row r="44" spans="2:24" ht="14.1" customHeight="1">
      <c r="B44" s="103"/>
      <c r="C44" s="104"/>
      <c r="D44" s="104"/>
      <c r="E44" s="104"/>
      <c r="F44" s="104"/>
      <c r="G44" s="104"/>
      <c r="H44" s="104"/>
      <c r="I44" s="142" t="s">
        <v>50</v>
      </c>
      <c r="J44" s="142"/>
      <c r="K44" s="142"/>
      <c r="L44" s="142"/>
      <c r="M44" s="142"/>
      <c r="N44" s="142"/>
      <c r="O44" s="142"/>
      <c r="P44" s="143"/>
      <c r="Q44" s="30">
        <v>312</v>
      </c>
      <c r="R44" s="105"/>
      <c r="S44" s="104"/>
      <c r="T44" s="104"/>
      <c r="U44" s="104"/>
      <c r="V44" s="104"/>
      <c r="W44" s="104"/>
      <c r="X44" s="106"/>
    </row>
    <row r="45" spans="2:24" ht="14.1" customHeight="1">
      <c r="B45" s="103"/>
      <c r="C45" s="104"/>
      <c r="D45" s="104"/>
      <c r="E45" s="104"/>
      <c r="F45" s="104"/>
      <c r="G45" s="104"/>
      <c r="H45" s="104"/>
      <c r="I45" s="142" t="s">
        <v>51</v>
      </c>
      <c r="J45" s="142"/>
      <c r="K45" s="142"/>
      <c r="L45" s="142"/>
      <c r="M45" s="142"/>
      <c r="N45" s="142"/>
      <c r="O45" s="142"/>
      <c r="P45" s="143"/>
      <c r="Q45" s="30">
        <v>313</v>
      </c>
      <c r="R45" s="105"/>
      <c r="S45" s="104"/>
      <c r="T45" s="104"/>
      <c r="U45" s="104"/>
      <c r="V45" s="104"/>
      <c r="W45" s="104"/>
      <c r="X45" s="106"/>
    </row>
    <row r="46" spans="2:24" ht="14.1" customHeight="1">
      <c r="B46" s="103">
        <f>SUM(B47:H49)</f>
        <v>0</v>
      </c>
      <c r="C46" s="104"/>
      <c r="D46" s="104"/>
      <c r="E46" s="104"/>
      <c r="F46" s="104"/>
      <c r="G46" s="104"/>
      <c r="H46" s="104"/>
      <c r="I46" s="142" t="s">
        <v>52</v>
      </c>
      <c r="J46" s="142"/>
      <c r="K46" s="142"/>
      <c r="L46" s="142"/>
      <c r="M46" s="142"/>
      <c r="N46" s="142"/>
      <c r="O46" s="142"/>
      <c r="P46" s="143"/>
      <c r="Q46" s="30">
        <v>314</v>
      </c>
      <c r="R46" s="105">
        <f>SUM(R47:X49)</f>
        <v>0</v>
      </c>
      <c r="S46" s="104"/>
      <c r="T46" s="104"/>
      <c r="U46" s="104"/>
      <c r="V46" s="104"/>
      <c r="W46" s="104"/>
      <c r="X46" s="106"/>
    </row>
    <row r="47" spans="2:24" ht="14.1" customHeight="1">
      <c r="B47" s="131">
        <f>SUM(B48:H56)+SUM(B59:H61)+SUM(B66:H68)</f>
        <v>0</v>
      </c>
      <c r="C47" s="132"/>
      <c r="D47" s="132"/>
      <c r="E47" s="132"/>
      <c r="F47" s="132"/>
      <c r="G47" s="132"/>
      <c r="H47" s="132"/>
      <c r="I47" s="142" t="s">
        <v>123</v>
      </c>
      <c r="J47" s="142"/>
      <c r="K47" s="142"/>
      <c r="L47" s="142"/>
      <c r="M47" s="142"/>
      <c r="N47" s="142"/>
      <c r="O47" s="142"/>
      <c r="P47" s="143"/>
      <c r="Q47" s="33">
        <v>315</v>
      </c>
      <c r="R47" s="132">
        <f>SUM(R48:X56)+SUM(R59:X61)+SUM(R66:X68)</f>
        <v>0</v>
      </c>
      <c r="S47" s="132"/>
      <c r="T47" s="132"/>
      <c r="U47" s="132"/>
      <c r="V47" s="132"/>
      <c r="W47" s="132"/>
      <c r="X47" s="134"/>
    </row>
    <row r="48" spans="2:24" ht="14.1" customHeight="1">
      <c r="B48" s="103"/>
      <c r="C48" s="104"/>
      <c r="D48" s="104"/>
      <c r="E48" s="104"/>
      <c r="F48" s="104"/>
      <c r="G48" s="104"/>
      <c r="H48" s="104"/>
      <c r="I48" s="142" t="s">
        <v>124</v>
      </c>
      <c r="J48" s="142"/>
      <c r="K48" s="142"/>
      <c r="L48" s="142"/>
      <c r="M48" s="142"/>
      <c r="N48" s="142"/>
      <c r="O48" s="142"/>
      <c r="P48" s="143"/>
      <c r="Q48" s="30">
        <v>316</v>
      </c>
      <c r="R48" s="105"/>
      <c r="S48" s="104"/>
      <c r="T48" s="104"/>
      <c r="U48" s="104"/>
      <c r="V48" s="104"/>
      <c r="W48" s="104"/>
      <c r="X48" s="106"/>
    </row>
    <row r="49" spans="2:24" ht="14.1" customHeight="1">
      <c r="B49" s="103">
        <v>0</v>
      </c>
      <c r="C49" s="104"/>
      <c r="D49" s="104"/>
      <c r="E49" s="104"/>
      <c r="F49" s="104"/>
      <c r="G49" s="104"/>
      <c r="H49" s="104"/>
      <c r="I49" s="142" t="s">
        <v>209</v>
      </c>
      <c r="J49" s="142"/>
      <c r="K49" s="142"/>
      <c r="L49" s="142"/>
      <c r="M49" s="142"/>
      <c r="N49" s="142"/>
      <c r="O49" s="142"/>
      <c r="P49" s="143"/>
      <c r="Q49" s="30">
        <v>317</v>
      </c>
      <c r="R49" s="105">
        <v>0</v>
      </c>
      <c r="S49" s="104"/>
      <c r="T49" s="104"/>
      <c r="U49" s="104"/>
      <c r="V49" s="104"/>
      <c r="W49" s="104"/>
      <c r="X49" s="106"/>
    </row>
    <row r="50" spans="2:24" ht="14.1" customHeight="1">
      <c r="B50" s="103">
        <v>0</v>
      </c>
      <c r="C50" s="104"/>
      <c r="D50" s="104"/>
      <c r="E50" s="104"/>
      <c r="F50" s="104"/>
      <c r="G50" s="104"/>
      <c r="H50" s="104"/>
      <c r="I50" s="140" t="s">
        <v>132</v>
      </c>
      <c r="J50" s="140"/>
      <c r="K50" s="140"/>
      <c r="L50" s="140"/>
      <c r="M50" s="140"/>
      <c r="N50" s="140"/>
      <c r="O50" s="140"/>
      <c r="P50" s="141"/>
      <c r="Q50" s="30">
        <v>318</v>
      </c>
      <c r="R50" s="105">
        <v>0</v>
      </c>
      <c r="S50" s="104"/>
      <c r="T50" s="104"/>
      <c r="U50" s="104"/>
      <c r="V50" s="104"/>
      <c r="W50" s="104"/>
      <c r="X50" s="106"/>
    </row>
    <row r="51" spans="2:24" ht="14.1" customHeight="1">
      <c r="B51" s="103">
        <f>SUM(B52:H57)</f>
        <v>0</v>
      </c>
      <c r="C51" s="104"/>
      <c r="D51" s="104"/>
      <c r="E51" s="104"/>
      <c r="F51" s="104"/>
      <c r="G51" s="104"/>
      <c r="H51" s="104"/>
      <c r="I51" s="140" t="s">
        <v>133</v>
      </c>
      <c r="J51" s="140"/>
      <c r="K51" s="140"/>
      <c r="L51" s="140"/>
      <c r="M51" s="140"/>
      <c r="N51" s="140"/>
      <c r="O51" s="140"/>
      <c r="P51" s="141"/>
      <c r="Q51" s="30">
        <v>319</v>
      </c>
      <c r="R51" s="105">
        <f>SUM(R52:X57)</f>
        <v>0</v>
      </c>
      <c r="S51" s="104"/>
      <c r="T51" s="104"/>
      <c r="U51" s="104"/>
      <c r="V51" s="104"/>
      <c r="W51" s="104"/>
      <c r="X51" s="106"/>
    </row>
    <row r="52" spans="2:24" ht="14.1" customHeight="1">
      <c r="B52" s="103">
        <v>0</v>
      </c>
      <c r="C52" s="104"/>
      <c r="D52" s="104"/>
      <c r="E52" s="104"/>
      <c r="F52" s="104"/>
      <c r="G52" s="104"/>
      <c r="H52" s="104"/>
      <c r="I52" s="140" t="s">
        <v>134</v>
      </c>
      <c r="J52" s="140"/>
      <c r="K52" s="140"/>
      <c r="L52" s="140"/>
      <c r="M52" s="140"/>
      <c r="N52" s="140"/>
      <c r="O52" s="140"/>
      <c r="P52" s="141"/>
      <c r="Q52" s="30">
        <v>320</v>
      </c>
      <c r="R52" s="105">
        <v>0</v>
      </c>
      <c r="S52" s="104"/>
      <c r="T52" s="104"/>
      <c r="U52" s="104"/>
      <c r="V52" s="104"/>
      <c r="W52" s="104"/>
      <c r="X52" s="106"/>
    </row>
    <row r="53" spans="2:24" ht="14.1" customHeight="1">
      <c r="B53" s="103">
        <v>0</v>
      </c>
      <c r="C53" s="104"/>
      <c r="D53" s="104"/>
      <c r="E53" s="104"/>
      <c r="F53" s="104"/>
      <c r="G53" s="104"/>
      <c r="H53" s="104"/>
      <c r="I53" s="142" t="s">
        <v>210</v>
      </c>
      <c r="J53" s="142"/>
      <c r="K53" s="142"/>
      <c r="L53" s="142"/>
      <c r="M53" s="142"/>
      <c r="N53" s="142"/>
      <c r="O53" s="142"/>
      <c r="P53" s="143"/>
      <c r="Q53" s="30">
        <v>321</v>
      </c>
      <c r="R53" s="105">
        <v>0</v>
      </c>
      <c r="S53" s="104"/>
      <c r="T53" s="104"/>
      <c r="U53" s="104"/>
      <c r="V53" s="104"/>
      <c r="W53" s="104"/>
      <c r="X53" s="106"/>
    </row>
    <row r="54" spans="2:24" ht="14.1" customHeight="1">
      <c r="B54" s="103">
        <v>0</v>
      </c>
      <c r="C54" s="104"/>
      <c r="D54" s="104"/>
      <c r="E54" s="104"/>
      <c r="F54" s="104"/>
      <c r="G54" s="104"/>
      <c r="H54" s="104"/>
      <c r="I54" s="142" t="s">
        <v>211</v>
      </c>
      <c r="J54" s="142"/>
      <c r="K54" s="142"/>
      <c r="L54" s="142"/>
      <c r="M54" s="142"/>
      <c r="N54" s="142"/>
      <c r="O54" s="142"/>
      <c r="P54" s="143"/>
      <c r="Q54" s="30">
        <v>322</v>
      </c>
      <c r="R54" s="105">
        <v>0</v>
      </c>
      <c r="S54" s="104"/>
      <c r="T54" s="104"/>
      <c r="U54" s="104"/>
      <c r="V54" s="104"/>
      <c r="W54" s="104"/>
      <c r="X54" s="106"/>
    </row>
    <row r="55" spans="2:24" ht="14.1" customHeight="1">
      <c r="B55" s="103">
        <v>0</v>
      </c>
      <c r="C55" s="104"/>
      <c r="D55" s="104"/>
      <c r="E55" s="104"/>
      <c r="F55" s="104"/>
      <c r="G55" s="104"/>
      <c r="H55" s="104"/>
      <c r="I55" s="142" t="s">
        <v>212</v>
      </c>
      <c r="J55" s="142"/>
      <c r="K55" s="142"/>
      <c r="L55" s="142"/>
      <c r="M55" s="142"/>
      <c r="N55" s="142"/>
      <c r="O55" s="142"/>
      <c r="P55" s="143"/>
      <c r="Q55" s="30">
        <v>323</v>
      </c>
      <c r="R55" s="105">
        <v>0</v>
      </c>
      <c r="S55" s="104"/>
      <c r="T55" s="104"/>
      <c r="U55" s="104"/>
      <c r="V55" s="104"/>
      <c r="W55" s="104"/>
      <c r="X55" s="106"/>
    </row>
    <row r="56" spans="2:24" ht="14.1" customHeight="1">
      <c r="B56" s="131">
        <f>SUM(B57:H58)</f>
        <v>0</v>
      </c>
      <c r="C56" s="132"/>
      <c r="D56" s="132"/>
      <c r="E56" s="132"/>
      <c r="F56" s="132"/>
      <c r="G56" s="132"/>
      <c r="H56" s="132"/>
      <c r="I56" s="142" t="s">
        <v>213</v>
      </c>
      <c r="J56" s="142"/>
      <c r="K56" s="142"/>
      <c r="L56" s="142"/>
      <c r="M56" s="142"/>
      <c r="N56" s="142"/>
      <c r="O56" s="142"/>
      <c r="P56" s="143"/>
      <c r="Q56" s="30">
        <v>324</v>
      </c>
      <c r="R56" s="133">
        <f>SUM(R57:X58)</f>
        <v>0</v>
      </c>
      <c r="S56" s="132"/>
      <c r="T56" s="132"/>
      <c r="U56" s="132"/>
      <c r="V56" s="132"/>
      <c r="W56" s="132"/>
      <c r="X56" s="134"/>
    </row>
    <row r="57" spans="2:24" ht="14.1" customHeight="1">
      <c r="B57" s="103">
        <v>0</v>
      </c>
      <c r="C57" s="104"/>
      <c r="D57" s="104"/>
      <c r="E57" s="104"/>
      <c r="F57" s="104"/>
      <c r="G57" s="104"/>
      <c r="H57" s="104"/>
      <c r="I57" s="140" t="s">
        <v>135</v>
      </c>
      <c r="J57" s="140"/>
      <c r="K57" s="140"/>
      <c r="L57" s="140"/>
      <c r="M57" s="140"/>
      <c r="N57" s="140"/>
      <c r="O57" s="140"/>
      <c r="P57" s="141"/>
      <c r="Q57" s="30">
        <v>325</v>
      </c>
      <c r="R57" s="105">
        <v>0</v>
      </c>
      <c r="S57" s="104"/>
      <c r="T57" s="104"/>
      <c r="U57" s="104"/>
      <c r="V57" s="104"/>
      <c r="W57" s="104"/>
      <c r="X57" s="106"/>
    </row>
    <row r="58" spans="2:24" ht="14.1" customHeight="1">
      <c r="B58" s="103">
        <v>0</v>
      </c>
      <c r="C58" s="104"/>
      <c r="D58" s="104"/>
      <c r="E58" s="104"/>
      <c r="F58" s="104"/>
      <c r="G58" s="104"/>
      <c r="H58" s="104"/>
      <c r="I58" s="140" t="s">
        <v>184</v>
      </c>
      <c r="J58" s="140"/>
      <c r="K58" s="140"/>
      <c r="L58" s="140"/>
      <c r="M58" s="140"/>
      <c r="N58" s="140"/>
      <c r="O58" s="140"/>
      <c r="P58" s="141"/>
      <c r="Q58" s="30">
        <v>326</v>
      </c>
      <c r="R58" s="105">
        <v>0</v>
      </c>
      <c r="S58" s="104"/>
      <c r="T58" s="104"/>
      <c r="U58" s="104"/>
      <c r="V58" s="104"/>
      <c r="W58" s="104"/>
      <c r="X58" s="106"/>
    </row>
    <row r="59" spans="2:24" ht="14.1" customHeight="1">
      <c r="B59" s="103">
        <f>SUM(B60:H63)</f>
        <v>0</v>
      </c>
      <c r="C59" s="104"/>
      <c r="D59" s="104"/>
      <c r="E59" s="104"/>
      <c r="F59" s="104"/>
      <c r="G59" s="104"/>
      <c r="H59" s="104"/>
      <c r="I59" s="142" t="s">
        <v>214</v>
      </c>
      <c r="J59" s="142"/>
      <c r="K59" s="142"/>
      <c r="L59" s="142"/>
      <c r="M59" s="142"/>
      <c r="N59" s="142"/>
      <c r="O59" s="142"/>
      <c r="P59" s="143"/>
      <c r="Q59" s="30">
        <v>331</v>
      </c>
      <c r="R59" s="105">
        <f>SUM(R60:X63)</f>
        <v>0</v>
      </c>
      <c r="S59" s="104"/>
      <c r="T59" s="104"/>
      <c r="U59" s="104"/>
      <c r="V59" s="104"/>
      <c r="W59" s="104"/>
      <c r="X59" s="106"/>
    </row>
    <row r="60" spans="2:24" ht="14.1" customHeight="1">
      <c r="B60" s="103"/>
      <c r="C60" s="104"/>
      <c r="D60" s="104"/>
      <c r="E60" s="104"/>
      <c r="F60" s="104"/>
      <c r="G60" s="104"/>
      <c r="H60" s="104"/>
      <c r="I60" s="142" t="s">
        <v>215</v>
      </c>
      <c r="J60" s="142"/>
      <c r="K60" s="142"/>
      <c r="L60" s="142"/>
      <c r="M60" s="142"/>
      <c r="N60" s="142"/>
      <c r="O60" s="142"/>
      <c r="P60" s="143"/>
      <c r="Q60" s="30">
        <v>332</v>
      </c>
      <c r="R60" s="105"/>
      <c r="S60" s="104"/>
      <c r="T60" s="104"/>
      <c r="U60" s="104"/>
      <c r="V60" s="104"/>
      <c r="W60" s="104"/>
      <c r="X60" s="106"/>
    </row>
    <row r="61" spans="2:24" ht="14.1" customHeight="1">
      <c r="B61" s="131">
        <f>SUM(B62:H65)</f>
        <v>0</v>
      </c>
      <c r="C61" s="132"/>
      <c r="D61" s="132"/>
      <c r="E61" s="132"/>
      <c r="F61" s="132"/>
      <c r="G61" s="132"/>
      <c r="H61" s="132"/>
      <c r="I61" s="142" t="s">
        <v>216</v>
      </c>
      <c r="J61" s="142"/>
      <c r="K61" s="142"/>
      <c r="L61" s="142"/>
      <c r="M61" s="142"/>
      <c r="N61" s="142"/>
      <c r="O61" s="142"/>
      <c r="P61" s="143"/>
      <c r="Q61" s="30">
        <v>333</v>
      </c>
      <c r="R61" s="133">
        <f>SUM(R62:X65)</f>
        <v>0</v>
      </c>
      <c r="S61" s="132"/>
      <c r="T61" s="132"/>
      <c r="U61" s="132"/>
      <c r="V61" s="132"/>
      <c r="W61" s="132"/>
      <c r="X61" s="134"/>
    </row>
    <row r="62" spans="2:24" ht="14.1" customHeight="1">
      <c r="B62" s="103">
        <v>0</v>
      </c>
      <c r="C62" s="104"/>
      <c r="D62" s="104"/>
      <c r="E62" s="104"/>
      <c r="F62" s="104"/>
      <c r="G62" s="104"/>
      <c r="H62" s="104"/>
      <c r="I62" s="151" t="s">
        <v>208</v>
      </c>
      <c r="J62" s="151"/>
      <c r="K62" s="151"/>
      <c r="L62" s="151"/>
      <c r="M62" s="151"/>
      <c r="N62" s="151"/>
      <c r="O62" s="151"/>
      <c r="P62" s="152"/>
      <c r="Q62" s="30">
        <v>334</v>
      </c>
      <c r="R62" s="105">
        <v>0</v>
      </c>
      <c r="S62" s="104"/>
      <c r="T62" s="104"/>
      <c r="U62" s="104"/>
      <c r="V62" s="104"/>
      <c r="W62" s="104"/>
      <c r="X62" s="106"/>
    </row>
    <row r="63" spans="2:24" ht="14.1" customHeight="1">
      <c r="B63" s="103"/>
      <c r="C63" s="104"/>
      <c r="D63" s="104"/>
      <c r="E63" s="104"/>
      <c r="F63" s="104"/>
      <c r="G63" s="104"/>
      <c r="H63" s="104"/>
      <c r="I63" s="140" t="s">
        <v>136</v>
      </c>
      <c r="J63" s="140"/>
      <c r="K63" s="140"/>
      <c r="L63" s="140"/>
      <c r="M63" s="140"/>
      <c r="N63" s="140"/>
      <c r="O63" s="140"/>
      <c r="P63" s="141"/>
      <c r="Q63" s="30">
        <v>335</v>
      </c>
      <c r="R63" s="105"/>
      <c r="S63" s="104"/>
      <c r="T63" s="104"/>
      <c r="U63" s="104"/>
      <c r="V63" s="104"/>
      <c r="W63" s="104"/>
      <c r="X63" s="106"/>
    </row>
    <row r="64" spans="2:24" ht="14.1" customHeight="1">
      <c r="B64" s="103">
        <f>SUM(B65:H68)</f>
        <v>0</v>
      </c>
      <c r="C64" s="104"/>
      <c r="D64" s="104"/>
      <c r="E64" s="104"/>
      <c r="F64" s="104"/>
      <c r="G64" s="104"/>
      <c r="H64" s="104"/>
      <c r="I64" s="140" t="s">
        <v>137</v>
      </c>
      <c r="J64" s="140"/>
      <c r="K64" s="140"/>
      <c r="L64" s="140"/>
      <c r="M64" s="140"/>
      <c r="N64" s="140"/>
      <c r="O64" s="140"/>
      <c r="P64" s="141"/>
      <c r="Q64" s="30">
        <v>336</v>
      </c>
      <c r="R64" s="105">
        <f>SUM(R65:X68)</f>
        <v>0</v>
      </c>
      <c r="S64" s="104"/>
      <c r="T64" s="104"/>
      <c r="U64" s="104"/>
      <c r="V64" s="104"/>
      <c r="W64" s="104"/>
      <c r="X64" s="106"/>
    </row>
    <row r="65" spans="2:24" ht="14.1" customHeight="1">
      <c r="B65" s="103">
        <v>0</v>
      </c>
      <c r="C65" s="104"/>
      <c r="D65" s="104"/>
      <c r="E65" s="104"/>
      <c r="F65" s="104"/>
      <c r="G65" s="104"/>
      <c r="H65" s="104"/>
      <c r="I65" s="140" t="s">
        <v>183</v>
      </c>
      <c r="J65" s="140"/>
      <c r="K65" s="140"/>
      <c r="L65" s="140"/>
      <c r="M65" s="140"/>
      <c r="N65" s="140"/>
      <c r="O65" s="140"/>
      <c r="P65" s="141"/>
      <c r="Q65" s="30">
        <v>337</v>
      </c>
      <c r="R65" s="105">
        <v>0</v>
      </c>
      <c r="S65" s="104"/>
      <c r="T65" s="104"/>
      <c r="U65" s="104"/>
      <c r="V65" s="104"/>
      <c r="W65" s="104"/>
      <c r="X65" s="106"/>
    </row>
    <row r="66" spans="2:24" ht="14.1" customHeight="1">
      <c r="B66" s="103">
        <v>0</v>
      </c>
      <c r="C66" s="104"/>
      <c r="D66" s="104"/>
      <c r="E66" s="104"/>
      <c r="F66" s="104"/>
      <c r="G66" s="104"/>
      <c r="H66" s="104"/>
      <c r="I66" s="142" t="s">
        <v>217</v>
      </c>
      <c r="J66" s="142"/>
      <c r="K66" s="142"/>
      <c r="L66" s="142"/>
      <c r="M66" s="142"/>
      <c r="N66" s="142"/>
      <c r="O66" s="142"/>
      <c r="P66" s="143"/>
      <c r="Q66" s="30">
        <v>342</v>
      </c>
      <c r="R66" s="105">
        <v>0</v>
      </c>
      <c r="S66" s="104"/>
      <c r="T66" s="104"/>
      <c r="U66" s="104"/>
      <c r="V66" s="104"/>
      <c r="W66" s="104"/>
      <c r="X66" s="106"/>
    </row>
    <row r="67" spans="2:24" ht="14.1" customHeight="1">
      <c r="B67" s="103">
        <v>0</v>
      </c>
      <c r="C67" s="104"/>
      <c r="D67" s="104"/>
      <c r="E67" s="104"/>
      <c r="F67" s="104"/>
      <c r="G67" s="104"/>
      <c r="H67" s="104"/>
      <c r="I67" s="142" t="s">
        <v>218</v>
      </c>
      <c r="J67" s="142"/>
      <c r="K67" s="142"/>
      <c r="L67" s="142"/>
      <c r="M67" s="142"/>
      <c r="N67" s="142"/>
      <c r="O67" s="142"/>
      <c r="P67" s="143"/>
      <c r="Q67" s="30">
        <v>343</v>
      </c>
      <c r="R67" s="105">
        <v>0</v>
      </c>
      <c r="S67" s="104"/>
      <c r="T67" s="104"/>
      <c r="U67" s="104"/>
      <c r="V67" s="104"/>
      <c r="W67" s="104"/>
      <c r="X67" s="106"/>
    </row>
    <row r="68" spans="2:24" ht="14.1" customHeight="1">
      <c r="B68" s="103">
        <v>0</v>
      </c>
      <c r="C68" s="104"/>
      <c r="D68" s="104"/>
      <c r="E68" s="104"/>
      <c r="F68" s="104"/>
      <c r="G68" s="104"/>
      <c r="H68" s="104"/>
      <c r="I68" s="142" t="s">
        <v>219</v>
      </c>
      <c r="J68" s="142"/>
      <c r="K68" s="142"/>
      <c r="L68" s="142"/>
      <c r="M68" s="142"/>
      <c r="N68" s="142"/>
      <c r="O68" s="142"/>
      <c r="P68" s="143"/>
      <c r="Q68" s="30">
        <v>344</v>
      </c>
      <c r="R68" s="105">
        <v>0</v>
      </c>
      <c r="S68" s="104"/>
      <c r="T68" s="104"/>
      <c r="U68" s="104"/>
      <c r="V68" s="104"/>
      <c r="W68" s="104"/>
      <c r="X68" s="106"/>
    </row>
    <row r="69" spans="2:24" ht="14.1" customHeight="1">
      <c r="B69" s="131">
        <f>B70+B71+B72+'3의2(4)5쪽'!B22</f>
        <v>0</v>
      </c>
      <c r="C69" s="132"/>
      <c r="D69" s="132"/>
      <c r="E69" s="132"/>
      <c r="F69" s="132"/>
      <c r="G69" s="132"/>
      <c r="H69" s="132"/>
      <c r="I69" s="142" t="s">
        <v>125</v>
      </c>
      <c r="J69" s="142"/>
      <c r="K69" s="142"/>
      <c r="L69" s="142"/>
      <c r="M69" s="142"/>
      <c r="N69" s="142"/>
      <c r="O69" s="142"/>
      <c r="P69" s="143"/>
      <c r="Q69" s="33">
        <v>354</v>
      </c>
      <c r="R69" s="132">
        <f>R70+R71+R72+'3의2(4)5쪽'!R22</f>
        <v>0</v>
      </c>
      <c r="S69" s="132"/>
      <c r="T69" s="132"/>
      <c r="U69" s="132"/>
      <c r="V69" s="132"/>
      <c r="W69" s="132"/>
      <c r="X69" s="134"/>
    </row>
    <row r="70" spans="2:24" ht="14.1" customHeight="1">
      <c r="B70" s="103"/>
      <c r="C70" s="104"/>
      <c r="D70" s="104"/>
      <c r="E70" s="104"/>
      <c r="F70" s="104"/>
      <c r="G70" s="104"/>
      <c r="H70" s="104"/>
      <c r="I70" s="142" t="s">
        <v>126</v>
      </c>
      <c r="J70" s="142"/>
      <c r="K70" s="142"/>
      <c r="L70" s="142"/>
      <c r="M70" s="142"/>
      <c r="N70" s="142"/>
      <c r="O70" s="142"/>
      <c r="P70" s="143"/>
      <c r="Q70" s="30">
        <v>355</v>
      </c>
      <c r="R70" s="105"/>
      <c r="S70" s="104"/>
      <c r="T70" s="104"/>
      <c r="U70" s="104"/>
      <c r="V70" s="104"/>
      <c r="W70" s="104"/>
      <c r="X70" s="106"/>
    </row>
    <row r="71" spans="2:24" ht="14.1" customHeight="1">
      <c r="B71" s="103"/>
      <c r="C71" s="104"/>
      <c r="D71" s="104"/>
      <c r="E71" s="104"/>
      <c r="F71" s="104"/>
      <c r="G71" s="104"/>
      <c r="H71" s="104"/>
      <c r="I71" s="140" t="s">
        <v>127</v>
      </c>
      <c r="J71" s="140"/>
      <c r="K71" s="140"/>
      <c r="L71" s="140"/>
      <c r="M71" s="140"/>
      <c r="N71" s="140"/>
      <c r="O71" s="140"/>
      <c r="P71" s="141"/>
      <c r="Q71" s="30">
        <v>356</v>
      </c>
      <c r="R71" s="105"/>
      <c r="S71" s="104"/>
      <c r="T71" s="104"/>
      <c r="U71" s="104"/>
      <c r="V71" s="104"/>
      <c r="W71" s="104"/>
      <c r="X71" s="106"/>
    </row>
    <row r="72" spans="2:24" ht="15.95" customHeight="1">
      <c r="B72" s="91"/>
      <c r="C72" s="92"/>
      <c r="D72" s="92"/>
      <c r="E72" s="92"/>
      <c r="F72" s="92"/>
      <c r="G72" s="92"/>
      <c r="H72" s="92"/>
      <c r="I72" s="146" t="s">
        <v>138</v>
      </c>
      <c r="J72" s="146"/>
      <c r="K72" s="146"/>
      <c r="L72" s="146"/>
      <c r="M72" s="146"/>
      <c r="N72" s="146"/>
      <c r="O72" s="146"/>
      <c r="P72" s="147"/>
      <c r="Q72" s="31">
        <v>357</v>
      </c>
      <c r="R72" s="95"/>
      <c r="S72" s="92"/>
      <c r="T72" s="92"/>
      <c r="U72" s="92"/>
      <c r="V72" s="92"/>
      <c r="W72" s="92"/>
      <c r="X72" s="96"/>
    </row>
    <row r="73" spans="2:24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20" t="s">
        <v>10</v>
      </c>
    </row>
  </sheetData>
  <mergeCells count="170">
    <mergeCell ref="B72:H72"/>
    <mergeCell ref="I72:P72"/>
    <mergeCell ref="R72:X72"/>
    <mergeCell ref="B23:H23"/>
    <mergeCell ref="I23:P23"/>
    <mergeCell ref="R23:X23"/>
    <mergeCell ref="B36:H36"/>
    <mergeCell ref="I36:P36"/>
    <mergeCell ref="R36:X36"/>
    <mergeCell ref="B34:H34"/>
    <mergeCell ref="B33:H33"/>
    <mergeCell ref="I33:P33"/>
    <mergeCell ref="R33:X33"/>
    <mergeCell ref="I34:P34"/>
    <mergeCell ref="R34:X34"/>
    <mergeCell ref="B35:H35"/>
    <mergeCell ref="I35:P35"/>
    <mergeCell ref="R35:X35"/>
    <mergeCell ref="B31:H31"/>
    <mergeCell ref="I31:P31"/>
    <mergeCell ref="R31:X31"/>
    <mergeCell ref="B32:H32"/>
    <mergeCell ref="I32:P32"/>
    <mergeCell ref="R32:X32"/>
    <mergeCell ref="B30:H30"/>
    <mergeCell ref="I30:P30"/>
    <mergeCell ref="R30:X30"/>
    <mergeCell ref="B68:H68"/>
    <mergeCell ref="I68:P68"/>
    <mergeCell ref="R68:X68"/>
    <mergeCell ref="B64:H64"/>
    <mergeCell ref="I64:P64"/>
    <mergeCell ref="R64:X64"/>
    <mergeCell ref="B65:H65"/>
    <mergeCell ref="I65:P65"/>
    <mergeCell ref="R65:X65"/>
    <mergeCell ref="B62:H62"/>
    <mergeCell ref="I62:P62"/>
    <mergeCell ref="R62:X62"/>
    <mergeCell ref="B63:H63"/>
    <mergeCell ref="I63:P63"/>
    <mergeCell ref="R63:X63"/>
    <mergeCell ref="B60:H60"/>
    <mergeCell ref="I60:P60"/>
    <mergeCell ref="R60:X60"/>
    <mergeCell ref="B61:H61"/>
    <mergeCell ref="I61:P61"/>
    <mergeCell ref="R61:X61"/>
    <mergeCell ref="R69:X69"/>
    <mergeCell ref="B69:H69"/>
    <mergeCell ref="I69:P69"/>
    <mergeCell ref="B66:H66"/>
    <mergeCell ref="I66:P66"/>
    <mergeCell ref="R66:X66"/>
    <mergeCell ref="B67:H67"/>
    <mergeCell ref="I67:P67"/>
    <mergeCell ref="R67:X67"/>
    <mergeCell ref="B58:H58"/>
    <mergeCell ref="I58:P58"/>
    <mergeCell ref="R58:X58"/>
    <mergeCell ref="B59:H59"/>
    <mergeCell ref="I59:P59"/>
    <mergeCell ref="R59:X59"/>
    <mergeCell ref="I50:P50"/>
    <mergeCell ref="R50:X50"/>
    <mergeCell ref="B51:H51"/>
    <mergeCell ref="I51:P51"/>
    <mergeCell ref="R51:X51"/>
    <mergeCell ref="B56:H56"/>
    <mergeCell ref="I56:P56"/>
    <mergeCell ref="R56:X56"/>
    <mergeCell ref="B57:H57"/>
    <mergeCell ref="I57:P57"/>
    <mergeCell ref="R57:X57"/>
    <mergeCell ref="B54:H54"/>
    <mergeCell ref="I54:P54"/>
    <mergeCell ref="R54:X54"/>
    <mergeCell ref="B55:H55"/>
    <mergeCell ref="I55:P55"/>
    <mergeCell ref="R55:X55"/>
    <mergeCell ref="B39:H39"/>
    <mergeCell ref="I48:P48"/>
    <mergeCell ref="R48:X48"/>
    <mergeCell ref="B49:H49"/>
    <mergeCell ref="I49:P49"/>
    <mergeCell ref="R49:X49"/>
    <mergeCell ref="B27:H27"/>
    <mergeCell ref="B37:H37"/>
    <mergeCell ref="I37:P37"/>
    <mergeCell ref="R37:X37"/>
    <mergeCell ref="B47:H47"/>
    <mergeCell ref="I47:P47"/>
    <mergeCell ref="R47:X47"/>
    <mergeCell ref="B38:H38"/>
    <mergeCell ref="I38:P38"/>
    <mergeCell ref="R38:X38"/>
    <mergeCell ref="B41:H41"/>
    <mergeCell ref="I41:P41"/>
    <mergeCell ref="R41:X41"/>
    <mergeCell ref="B42:H42"/>
    <mergeCell ref="I42:P42"/>
    <mergeCell ref="R42:X42"/>
    <mergeCell ref="B43:H43"/>
    <mergeCell ref="I43:P43"/>
    <mergeCell ref="B20:X20"/>
    <mergeCell ref="B21:H21"/>
    <mergeCell ref="I21:P21"/>
    <mergeCell ref="R21:X21"/>
    <mergeCell ref="B25:H25"/>
    <mergeCell ref="I25:P25"/>
    <mergeCell ref="R25:X25"/>
    <mergeCell ref="B29:H29"/>
    <mergeCell ref="I29:P29"/>
    <mergeCell ref="R29:X29"/>
    <mergeCell ref="B26:H26"/>
    <mergeCell ref="I26:P26"/>
    <mergeCell ref="R26:X26"/>
    <mergeCell ref="I27:P27"/>
    <mergeCell ref="R27:X27"/>
    <mergeCell ref="B28:H28"/>
    <mergeCell ref="I28:P28"/>
    <mergeCell ref="R28:X28"/>
    <mergeCell ref="B5:X5"/>
    <mergeCell ref="C7:J7"/>
    <mergeCell ref="C8:J8"/>
    <mergeCell ref="C9:J9"/>
    <mergeCell ref="B15:X15"/>
    <mergeCell ref="I16:Q16"/>
    <mergeCell ref="I39:P39"/>
    <mergeCell ref="R39:X39"/>
    <mergeCell ref="B40:H40"/>
    <mergeCell ref="I40:P40"/>
    <mergeCell ref="R40:X40"/>
    <mergeCell ref="C10:J10"/>
    <mergeCell ref="B12:X12"/>
    <mergeCell ref="B18:F18"/>
    <mergeCell ref="G18:K18"/>
    <mergeCell ref="L18:N19"/>
    <mergeCell ref="B24:X24"/>
    <mergeCell ref="O18:R19"/>
    <mergeCell ref="S18:X19"/>
    <mergeCell ref="B19:F19"/>
    <mergeCell ref="G19:K19"/>
    <mergeCell ref="B22:H22"/>
    <mergeCell ref="I22:P22"/>
    <mergeCell ref="R22:X22"/>
    <mergeCell ref="R43:X43"/>
    <mergeCell ref="B44:H44"/>
    <mergeCell ref="I44:P44"/>
    <mergeCell ref="R44:X44"/>
    <mergeCell ref="B71:H71"/>
    <mergeCell ref="I71:P71"/>
    <mergeCell ref="R71:X71"/>
    <mergeCell ref="B45:H45"/>
    <mergeCell ref="I45:P45"/>
    <mergeCell ref="R45:X45"/>
    <mergeCell ref="B46:H46"/>
    <mergeCell ref="I46:P46"/>
    <mergeCell ref="R46:X46"/>
    <mergeCell ref="B48:H48"/>
    <mergeCell ref="B70:H70"/>
    <mergeCell ref="I70:P70"/>
    <mergeCell ref="R70:X70"/>
    <mergeCell ref="B52:H52"/>
    <mergeCell ref="I52:P52"/>
    <mergeCell ref="R52:X52"/>
    <mergeCell ref="B53:H53"/>
    <mergeCell ref="I53:P53"/>
    <mergeCell ref="R53:X53"/>
    <mergeCell ref="B50:H50"/>
  </mergeCells>
  <phoneticPr fontId="3" type="noConversion"/>
  <hyperlinks>
    <hyperlink ref="C7:J7" r:id="rId1" display="표준재무상태표(금융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8"/>
  <sheetViews>
    <sheetView showGridLines="0" showZeros="0" zoomScaleNormal="100" workbookViewId="0"/>
  </sheetViews>
  <sheetFormatPr defaultRowHeight="11.25"/>
  <cols>
    <col min="1" max="1" width="2.83203125" customWidth="1"/>
    <col min="2" max="24" width="4" customWidth="1"/>
  </cols>
  <sheetData>
    <row r="1" spans="2:24" s="16" customFormat="1"/>
    <row r="2" spans="2:24" s="16" customFormat="1"/>
    <row r="3" spans="2:24" s="16" customFormat="1"/>
    <row r="4" spans="2:24" s="16" customFormat="1"/>
    <row r="5" spans="2:24" s="11" customFormat="1" ht="20.100000000000001" customHeight="1">
      <c r="B5" s="78" t="s">
        <v>107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</row>
    <row r="6" spans="2:24" s="11" customFormat="1" ht="8.1" customHeight="1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</row>
    <row r="7" spans="2:24" s="11" customFormat="1" ht="13.5">
      <c r="B7" s="17"/>
      <c r="C7" s="74" t="s">
        <v>228</v>
      </c>
      <c r="D7" s="74"/>
      <c r="E7" s="74"/>
      <c r="F7" s="74"/>
      <c r="G7" s="74"/>
      <c r="H7" s="74"/>
      <c r="I7" s="74"/>
      <c r="J7" s="74"/>
      <c r="K7" s="18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9"/>
    </row>
    <row r="8" spans="2:24" s="11" customFormat="1" ht="13.5" hidden="1">
      <c r="B8" s="17"/>
      <c r="C8" s="74"/>
      <c r="D8" s="74"/>
      <c r="E8" s="74"/>
      <c r="F8" s="74"/>
      <c r="G8" s="74"/>
      <c r="H8" s="74"/>
      <c r="I8" s="74"/>
      <c r="J8" s="74"/>
      <c r="K8" s="18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9"/>
    </row>
    <row r="9" spans="2:24" s="11" customFormat="1" ht="13.5" hidden="1">
      <c r="B9" s="17"/>
      <c r="C9" s="74"/>
      <c r="D9" s="74"/>
      <c r="E9" s="74"/>
      <c r="F9" s="74"/>
      <c r="G9" s="74"/>
      <c r="H9" s="74"/>
      <c r="I9" s="74"/>
      <c r="J9" s="74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9"/>
    </row>
    <row r="10" spans="2:24" s="11" customFormat="1" ht="13.5" hidden="1">
      <c r="B10" s="17"/>
      <c r="C10" s="74"/>
      <c r="D10" s="74"/>
      <c r="E10" s="74"/>
      <c r="F10" s="74"/>
      <c r="G10" s="74"/>
      <c r="H10" s="74"/>
      <c r="I10" s="74"/>
      <c r="J10" s="74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9"/>
    </row>
    <row r="11" spans="2:24" s="11" customFormat="1" ht="8.1" customHeight="1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 s="11" customFormat="1" ht="30" customHeight="1">
      <c r="B12" s="75" t="s">
        <v>229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7"/>
    </row>
    <row r="14" spans="2:24">
      <c r="B14" s="1" t="str">
        <f>'3의2(4)1쪽'!B14</f>
        <v xml:space="preserve">■ 법인세법 시행규칙 [별지 제3호의2서식(4)] &lt;개정 2021. 10. 28.&gt;
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 t="s">
        <v>172</v>
      </c>
    </row>
    <row r="15" spans="2:24" ht="18" customHeight="1">
      <c r="B15" s="128" t="str">
        <f>'3의2(4)1쪽'!B15:X15</f>
        <v>합계 표준재무상태표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9"/>
    </row>
    <row r="16" spans="2:24">
      <c r="B16" s="3"/>
      <c r="C16" s="4"/>
      <c r="D16" s="4"/>
      <c r="E16" s="4"/>
      <c r="F16" s="4"/>
      <c r="G16" s="4"/>
      <c r="H16" s="4"/>
      <c r="I16" s="129" t="s">
        <v>1</v>
      </c>
      <c r="J16" s="129"/>
      <c r="K16" s="129"/>
      <c r="L16" s="129"/>
      <c r="M16" s="129"/>
      <c r="N16" s="129"/>
      <c r="O16" s="129"/>
      <c r="P16" s="129"/>
      <c r="Q16" s="129"/>
      <c r="R16" s="4"/>
      <c r="S16" s="4"/>
      <c r="T16" s="4"/>
      <c r="U16" s="4"/>
      <c r="V16" s="4"/>
      <c r="W16" s="4"/>
      <c r="X16" s="21" t="s">
        <v>2</v>
      </c>
    </row>
    <row r="17" spans="2:24" ht="6.75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</row>
    <row r="18" spans="2:24" ht="20.100000000000001" customHeight="1">
      <c r="B18" s="123" t="s">
        <v>3</v>
      </c>
      <c r="C18" s="45"/>
      <c r="D18" s="45"/>
      <c r="E18" s="45"/>
      <c r="F18" s="45"/>
      <c r="G18" s="130">
        <f>'3의2(4)1쪽'!G18:K18</f>
        <v>2038111111</v>
      </c>
      <c r="H18" s="130"/>
      <c r="I18" s="130"/>
      <c r="J18" s="130"/>
      <c r="K18" s="130"/>
      <c r="L18" s="126" t="s">
        <v>4</v>
      </c>
      <c r="M18" s="126"/>
      <c r="N18" s="126"/>
      <c r="O18" s="111" t="str">
        <f>'3의2(4)1쪽'!O18:R19</f>
        <v>조세통람</v>
      </c>
      <c r="P18" s="112"/>
      <c r="Q18" s="112"/>
      <c r="R18" s="113"/>
      <c r="S18" s="117">
        <f>[1]기본정보!F16</f>
        <v>45291</v>
      </c>
      <c r="T18" s="118"/>
      <c r="U18" s="118"/>
      <c r="V18" s="118"/>
      <c r="W18" s="118"/>
      <c r="X18" s="119"/>
    </row>
    <row r="19" spans="2:24" ht="20.100000000000001" customHeight="1">
      <c r="B19" s="123" t="s">
        <v>5</v>
      </c>
      <c r="C19" s="45"/>
      <c r="D19" s="45"/>
      <c r="E19" s="45"/>
      <c r="F19" s="45"/>
      <c r="G19" s="124">
        <f>'3의2(4)1쪽'!G19:K19</f>
        <v>1101112222222</v>
      </c>
      <c r="H19" s="124"/>
      <c r="I19" s="124"/>
      <c r="J19" s="124"/>
      <c r="K19" s="124"/>
      <c r="L19" s="126"/>
      <c r="M19" s="126"/>
      <c r="N19" s="126"/>
      <c r="O19" s="114"/>
      <c r="P19" s="115"/>
      <c r="Q19" s="115"/>
      <c r="R19" s="116"/>
      <c r="S19" s="120"/>
      <c r="T19" s="121"/>
      <c r="U19" s="121"/>
      <c r="V19" s="121"/>
      <c r="W19" s="121"/>
      <c r="X19" s="122"/>
    </row>
    <row r="20" spans="2:24" ht="14.1" customHeight="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2:24" ht="15.95" customHeight="1">
      <c r="B21" s="161" t="s">
        <v>6</v>
      </c>
      <c r="C21" s="162"/>
      <c r="D21" s="162"/>
      <c r="E21" s="162"/>
      <c r="F21" s="162"/>
      <c r="G21" s="162"/>
      <c r="H21" s="162"/>
      <c r="I21" s="162" t="s">
        <v>7</v>
      </c>
      <c r="J21" s="162"/>
      <c r="K21" s="162"/>
      <c r="L21" s="162"/>
      <c r="M21" s="162"/>
      <c r="N21" s="162"/>
      <c r="O21" s="162"/>
      <c r="P21" s="162"/>
      <c r="Q21" s="27" t="s">
        <v>8</v>
      </c>
      <c r="R21" s="162" t="s">
        <v>9</v>
      </c>
      <c r="S21" s="162"/>
      <c r="T21" s="162"/>
      <c r="U21" s="162"/>
      <c r="V21" s="162"/>
      <c r="W21" s="162"/>
      <c r="X21" s="163"/>
    </row>
    <row r="22" spans="2:24" ht="15.95" customHeight="1">
      <c r="B22" s="103"/>
      <c r="C22" s="104"/>
      <c r="D22" s="104"/>
      <c r="E22" s="104"/>
      <c r="F22" s="104"/>
      <c r="G22" s="104"/>
      <c r="H22" s="104"/>
      <c r="I22" s="142" t="s">
        <v>139</v>
      </c>
      <c r="J22" s="142"/>
      <c r="K22" s="142"/>
      <c r="L22" s="142"/>
      <c r="M22" s="142"/>
      <c r="N22" s="142"/>
      <c r="O22" s="142"/>
      <c r="P22" s="143"/>
      <c r="Q22" s="30">
        <v>358</v>
      </c>
      <c r="R22" s="105"/>
      <c r="S22" s="104"/>
      <c r="T22" s="104"/>
      <c r="U22" s="104"/>
      <c r="V22" s="104"/>
      <c r="W22" s="104"/>
      <c r="X22" s="106"/>
    </row>
    <row r="23" spans="2:24" ht="15.95" customHeight="1">
      <c r="B23" s="103"/>
      <c r="C23" s="104"/>
      <c r="D23" s="104"/>
      <c r="E23" s="104"/>
      <c r="F23" s="104"/>
      <c r="G23" s="104"/>
      <c r="H23" s="104"/>
      <c r="I23" s="142" t="s">
        <v>140</v>
      </c>
      <c r="J23" s="142"/>
      <c r="K23" s="142"/>
      <c r="L23" s="142"/>
      <c r="M23" s="142"/>
      <c r="N23" s="142"/>
      <c r="O23" s="142"/>
      <c r="P23" s="143"/>
      <c r="Q23" s="30">
        <v>359</v>
      </c>
      <c r="R23" s="105"/>
      <c r="S23" s="104"/>
      <c r="T23" s="104"/>
      <c r="U23" s="104"/>
      <c r="V23" s="104"/>
      <c r="W23" s="104"/>
      <c r="X23" s="106"/>
    </row>
    <row r="24" spans="2:24" ht="15.95" customHeight="1">
      <c r="B24" s="131">
        <f>'3의2(4)4쪽'!B25+'3의2(4)4쪽'!B32+'3의2(4)4쪽'!B39+'3의2(4)4쪽'!B43+'3의2(4)4쪽'!B47+'3의2(4)4쪽'!B69+B23</f>
        <v>0</v>
      </c>
      <c r="C24" s="132"/>
      <c r="D24" s="132"/>
      <c r="E24" s="132"/>
      <c r="F24" s="132"/>
      <c r="G24" s="132"/>
      <c r="H24" s="132"/>
      <c r="I24" s="159" t="s">
        <v>141</v>
      </c>
      <c r="J24" s="159"/>
      <c r="K24" s="159"/>
      <c r="L24" s="159"/>
      <c r="M24" s="159"/>
      <c r="N24" s="159"/>
      <c r="O24" s="159"/>
      <c r="P24" s="160"/>
      <c r="Q24" s="30">
        <v>360</v>
      </c>
      <c r="R24" s="133">
        <f>'3의2(4)4쪽'!R25+'3의2(4)4쪽'!R32+'3의2(4)4쪽'!R39+'3의2(4)4쪽'!R43+'3의2(4)4쪽'!R47+'3의2(4)4쪽'!R69+R23</f>
        <v>0</v>
      </c>
      <c r="S24" s="132"/>
      <c r="T24" s="132"/>
      <c r="U24" s="132"/>
      <c r="V24" s="132"/>
      <c r="W24" s="132"/>
      <c r="X24" s="134"/>
    </row>
    <row r="25" spans="2:24" ht="15.95" customHeight="1">
      <c r="B25" s="131">
        <f>SUM(B26:H27)</f>
        <v>0</v>
      </c>
      <c r="C25" s="132"/>
      <c r="D25" s="132"/>
      <c r="E25" s="132"/>
      <c r="F25" s="132"/>
      <c r="G25" s="132"/>
      <c r="H25" s="132"/>
      <c r="I25" s="142" t="s">
        <v>142</v>
      </c>
      <c r="J25" s="142"/>
      <c r="K25" s="142"/>
      <c r="L25" s="142"/>
      <c r="M25" s="142"/>
      <c r="N25" s="142"/>
      <c r="O25" s="142"/>
      <c r="P25" s="143"/>
      <c r="Q25" s="30">
        <v>361</v>
      </c>
      <c r="R25" s="133">
        <f>SUM(R26:X27)</f>
        <v>0</v>
      </c>
      <c r="S25" s="132"/>
      <c r="T25" s="132"/>
      <c r="U25" s="132"/>
      <c r="V25" s="132"/>
      <c r="W25" s="132"/>
      <c r="X25" s="134"/>
    </row>
    <row r="26" spans="2:24" ht="15.95" customHeight="1">
      <c r="B26" s="103"/>
      <c r="C26" s="104"/>
      <c r="D26" s="104"/>
      <c r="E26" s="104"/>
      <c r="F26" s="104"/>
      <c r="G26" s="104"/>
      <c r="H26" s="104"/>
      <c r="I26" s="142" t="s">
        <v>143</v>
      </c>
      <c r="J26" s="142"/>
      <c r="K26" s="142"/>
      <c r="L26" s="142"/>
      <c r="M26" s="142"/>
      <c r="N26" s="142"/>
      <c r="O26" s="142"/>
      <c r="P26" s="143"/>
      <c r="Q26" s="30">
        <v>362</v>
      </c>
      <c r="R26" s="105"/>
      <c r="S26" s="104"/>
      <c r="T26" s="104"/>
      <c r="U26" s="104"/>
      <c r="V26" s="104"/>
      <c r="W26" s="104"/>
      <c r="X26" s="106"/>
    </row>
    <row r="27" spans="2:24" ht="15.95" customHeight="1">
      <c r="B27" s="103"/>
      <c r="C27" s="104"/>
      <c r="D27" s="104"/>
      <c r="E27" s="104"/>
      <c r="F27" s="104"/>
      <c r="G27" s="104"/>
      <c r="H27" s="104"/>
      <c r="I27" s="142" t="s">
        <v>144</v>
      </c>
      <c r="J27" s="142"/>
      <c r="K27" s="142"/>
      <c r="L27" s="142"/>
      <c r="M27" s="142"/>
      <c r="N27" s="142"/>
      <c r="O27" s="142"/>
      <c r="P27" s="143"/>
      <c r="Q27" s="30">
        <v>363</v>
      </c>
      <c r="R27" s="105"/>
      <c r="S27" s="104"/>
      <c r="T27" s="104"/>
      <c r="U27" s="104"/>
      <c r="V27" s="104"/>
      <c r="W27" s="104"/>
      <c r="X27" s="106"/>
    </row>
    <row r="28" spans="2:24" ht="15.95" customHeight="1">
      <c r="B28" s="131">
        <f>SUM(B29:H33)</f>
        <v>0</v>
      </c>
      <c r="C28" s="132"/>
      <c r="D28" s="132"/>
      <c r="E28" s="132"/>
      <c r="F28" s="132"/>
      <c r="G28" s="132"/>
      <c r="H28" s="132"/>
      <c r="I28" s="142" t="s">
        <v>145</v>
      </c>
      <c r="J28" s="142"/>
      <c r="K28" s="142"/>
      <c r="L28" s="142"/>
      <c r="M28" s="142"/>
      <c r="N28" s="142"/>
      <c r="O28" s="142"/>
      <c r="P28" s="143"/>
      <c r="Q28" s="30">
        <v>364</v>
      </c>
      <c r="R28" s="133">
        <f>SUM(R29:X33)</f>
        <v>0</v>
      </c>
      <c r="S28" s="132"/>
      <c r="T28" s="132"/>
      <c r="U28" s="132"/>
      <c r="V28" s="132"/>
      <c r="W28" s="132"/>
      <c r="X28" s="134"/>
    </row>
    <row r="29" spans="2:24" ht="15.95" customHeight="1">
      <c r="B29" s="103"/>
      <c r="C29" s="104"/>
      <c r="D29" s="104"/>
      <c r="E29" s="104"/>
      <c r="F29" s="104"/>
      <c r="G29" s="104"/>
      <c r="H29" s="104"/>
      <c r="I29" s="142" t="s">
        <v>146</v>
      </c>
      <c r="J29" s="142"/>
      <c r="K29" s="142"/>
      <c r="L29" s="142"/>
      <c r="M29" s="142"/>
      <c r="N29" s="142"/>
      <c r="O29" s="142"/>
      <c r="P29" s="143"/>
      <c r="Q29" s="30">
        <v>365</v>
      </c>
      <c r="R29" s="105"/>
      <c r="S29" s="104"/>
      <c r="T29" s="104"/>
      <c r="U29" s="104"/>
      <c r="V29" s="104"/>
      <c r="W29" s="104"/>
      <c r="X29" s="106"/>
    </row>
    <row r="30" spans="2:24" ht="15.95" customHeight="1">
      <c r="B30" s="103"/>
      <c r="C30" s="104"/>
      <c r="D30" s="104"/>
      <c r="E30" s="104"/>
      <c r="F30" s="104"/>
      <c r="G30" s="104"/>
      <c r="H30" s="104"/>
      <c r="I30" s="142" t="s">
        <v>147</v>
      </c>
      <c r="J30" s="142"/>
      <c r="K30" s="142"/>
      <c r="L30" s="142"/>
      <c r="M30" s="142"/>
      <c r="N30" s="142"/>
      <c r="O30" s="142"/>
      <c r="P30" s="143"/>
      <c r="Q30" s="30">
        <v>366</v>
      </c>
      <c r="R30" s="105"/>
      <c r="S30" s="104"/>
      <c r="T30" s="104"/>
      <c r="U30" s="104"/>
      <c r="V30" s="104"/>
      <c r="W30" s="104"/>
      <c r="X30" s="106"/>
    </row>
    <row r="31" spans="2:24" ht="15.95" customHeight="1">
      <c r="B31" s="103"/>
      <c r="C31" s="104"/>
      <c r="D31" s="104"/>
      <c r="E31" s="104"/>
      <c r="F31" s="104"/>
      <c r="G31" s="104"/>
      <c r="H31" s="104"/>
      <c r="I31" s="142" t="s">
        <v>148</v>
      </c>
      <c r="J31" s="142"/>
      <c r="K31" s="142"/>
      <c r="L31" s="142"/>
      <c r="M31" s="142"/>
      <c r="N31" s="142"/>
      <c r="O31" s="142"/>
      <c r="P31" s="143"/>
      <c r="Q31" s="30">
        <v>367</v>
      </c>
      <c r="R31" s="105"/>
      <c r="S31" s="104"/>
      <c r="T31" s="104"/>
      <c r="U31" s="104"/>
      <c r="V31" s="104"/>
      <c r="W31" s="104"/>
      <c r="X31" s="106"/>
    </row>
    <row r="32" spans="2:24" ht="15.95" customHeight="1">
      <c r="B32" s="103"/>
      <c r="C32" s="104"/>
      <c r="D32" s="104"/>
      <c r="E32" s="104"/>
      <c r="F32" s="104"/>
      <c r="G32" s="104"/>
      <c r="H32" s="104"/>
      <c r="I32" s="142" t="s">
        <v>149</v>
      </c>
      <c r="J32" s="142"/>
      <c r="K32" s="142"/>
      <c r="L32" s="142"/>
      <c r="M32" s="142"/>
      <c r="N32" s="142"/>
      <c r="O32" s="142"/>
      <c r="P32" s="143"/>
      <c r="Q32" s="30">
        <v>368</v>
      </c>
      <c r="R32" s="105"/>
      <c r="S32" s="104"/>
      <c r="T32" s="104"/>
      <c r="U32" s="104"/>
      <c r="V32" s="104"/>
      <c r="W32" s="104"/>
      <c r="X32" s="106"/>
    </row>
    <row r="33" spans="2:25" ht="15.95" customHeight="1">
      <c r="B33" s="103"/>
      <c r="C33" s="104"/>
      <c r="D33" s="104"/>
      <c r="E33" s="104"/>
      <c r="F33" s="104"/>
      <c r="G33" s="104"/>
      <c r="H33" s="104"/>
      <c r="I33" s="142" t="s">
        <v>188</v>
      </c>
      <c r="J33" s="142"/>
      <c r="K33" s="142"/>
      <c r="L33" s="142"/>
      <c r="M33" s="142"/>
      <c r="N33" s="142"/>
      <c r="O33" s="142"/>
      <c r="P33" s="143"/>
      <c r="Q33" s="30">
        <v>369</v>
      </c>
      <c r="R33" s="105"/>
      <c r="S33" s="104"/>
      <c r="T33" s="104"/>
      <c r="U33" s="104"/>
      <c r="V33" s="104"/>
      <c r="W33" s="104"/>
      <c r="X33" s="106"/>
    </row>
    <row r="34" spans="2:25" ht="15.95" customHeight="1">
      <c r="B34" s="131">
        <f>SUM(B35:H41)</f>
        <v>0</v>
      </c>
      <c r="C34" s="132"/>
      <c r="D34" s="132"/>
      <c r="E34" s="132"/>
      <c r="F34" s="132"/>
      <c r="G34" s="132"/>
      <c r="H34" s="132"/>
      <c r="I34" s="142" t="s">
        <v>150</v>
      </c>
      <c r="J34" s="142"/>
      <c r="K34" s="142"/>
      <c r="L34" s="142"/>
      <c r="M34" s="142"/>
      <c r="N34" s="142"/>
      <c r="O34" s="142"/>
      <c r="P34" s="143"/>
      <c r="Q34" s="30">
        <v>374</v>
      </c>
      <c r="R34" s="133">
        <f>SUM(R35:X41)</f>
        <v>0</v>
      </c>
      <c r="S34" s="132"/>
      <c r="T34" s="132"/>
      <c r="U34" s="132"/>
      <c r="V34" s="132"/>
      <c r="W34" s="132"/>
      <c r="X34" s="134"/>
      <c r="Y34" s="34"/>
    </row>
    <row r="35" spans="2:25" ht="15.95" customHeight="1">
      <c r="B35" s="103"/>
      <c r="C35" s="104"/>
      <c r="D35" s="104"/>
      <c r="E35" s="104"/>
      <c r="F35" s="104"/>
      <c r="G35" s="104"/>
      <c r="H35" s="104"/>
      <c r="I35" s="142" t="s">
        <v>151</v>
      </c>
      <c r="J35" s="142"/>
      <c r="K35" s="142"/>
      <c r="L35" s="142"/>
      <c r="M35" s="142"/>
      <c r="N35" s="142"/>
      <c r="O35" s="142"/>
      <c r="P35" s="143"/>
      <c r="Q35" s="30">
        <v>375</v>
      </c>
      <c r="R35" s="105"/>
      <c r="S35" s="104"/>
      <c r="T35" s="104"/>
      <c r="U35" s="104"/>
      <c r="V35" s="104"/>
      <c r="W35" s="104"/>
      <c r="X35" s="106"/>
    </row>
    <row r="36" spans="2:25" ht="15.95" customHeight="1">
      <c r="B36" s="103"/>
      <c r="C36" s="104"/>
      <c r="D36" s="104"/>
      <c r="E36" s="104"/>
      <c r="F36" s="104"/>
      <c r="G36" s="104"/>
      <c r="H36" s="104"/>
      <c r="I36" s="142" t="s">
        <v>152</v>
      </c>
      <c r="J36" s="142"/>
      <c r="K36" s="142"/>
      <c r="L36" s="142"/>
      <c r="M36" s="142"/>
      <c r="N36" s="142"/>
      <c r="O36" s="142"/>
      <c r="P36" s="143"/>
      <c r="Q36" s="30">
        <v>376</v>
      </c>
      <c r="R36" s="105"/>
      <c r="S36" s="104"/>
      <c r="T36" s="104"/>
      <c r="U36" s="104"/>
      <c r="V36" s="104"/>
      <c r="W36" s="104"/>
      <c r="X36" s="106"/>
    </row>
    <row r="37" spans="2:25" ht="15.95" customHeight="1">
      <c r="B37" s="103"/>
      <c r="C37" s="104"/>
      <c r="D37" s="104"/>
      <c r="E37" s="104"/>
      <c r="F37" s="104"/>
      <c r="G37" s="104"/>
      <c r="H37" s="104"/>
      <c r="I37" s="142" t="s">
        <v>153</v>
      </c>
      <c r="J37" s="142"/>
      <c r="K37" s="142"/>
      <c r="L37" s="142"/>
      <c r="M37" s="142"/>
      <c r="N37" s="142"/>
      <c r="O37" s="142"/>
      <c r="P37" s="143"/>
      <c r="Q37" s="30">
        <v>377</v>
      </c>
      <c r="R37" s="105"/>
      <c r="S37" s="104"/>
      <c r="T37" s="104"/>
      <c r="U37" s="104"/>
      <c r="V37" s="104"/>
      <c r="W37" s="104"/>
      <c r="X37" s="106"/>
    </row>
    <row r="38" spans="2:25" ht="15.95" customHeight="1">
      <c r="B38" s="103"/>
      <c r="C38" s="104"/>
      <c r="D38" s="104"/>
      <c r="E38" s="104"/>
      <c r="F38" s="104"/>
      <c r="G38" s="104"/>
      <c r="H38" s="104"/>
      <c r="I38" s="142" t="s">
        <v>154</v>
      </c>
      <c r="J38" s="142"/>
      <c r="K38" s="142"/>
      <c r="L38" s="142"/>
      <c r="M38" s="142"/>
      <c r="N38" s="142"/>
      <c r="O38" s="142"/>
      <c r="P38" s="143"/>
      <c r="Q38" s="30">
        <v>378</v>
      </c>
      <c r="R38" s="105"/>
      <c r="S38" s="104"/>
      <c r="T38" s="104"/>
      <c r="U38" s="104"/>
      <c r="V38" s="104"/>
      <c r="W38" s="104"/>
      <c r="X38" s="106"/>
    </row>
    <row r="39" spans="2:25" ht="15.95" customHeight="1">
      <c r="B39" s="103"/>
      <c r="C39" s="104"/>
      <c r="D39" s="104"/>
      <c r="E39" s="104"/>
      <c r="F39" s="104"/>
      <c r="G39" s="104"/>
      <c r="H39" s="104"/>
      <c r="I39" s="142" t="s">
        <v>155</v>
      </c>
      <c r="J39" s="142"/>
      <c r="K39" s="142"/>
      <c r="L39" s="142"/>
      <c r="M39" s="142"/>
      <c r="N39" s="142"/>
      <c r="O39" s="142"/>
      <c r="P39" s="143"/>
      <c r="Q39" s="30">
        <v>379</v>
      </c>
      <c r="R39" s="105"/>
      <c r="S39" s="104"/>
      <c r="T39" s="104"/>
      <c r="U39" s="104"/>
      <c r="V39" s="104"/>
      <c r="W39" s="104"/>
      <c r="X39" s="106"/>
    </row>
    <row r="40" spans="2:25" ht="15.95" customHeight="1">
      <c r="B40" s="103"/>
      <c r="C40" s="104"/>
      <c r="D40" s="104"/>
      <c r="E40" s="104"/>
      <c r="F40" s="104"/>
      <c r="G40" s="104"/>
      <c r="H40" s="104"/>
      <c r="I40" s="142" t="s">
        <v>156</v>
      </c>
      <c r="J40" s="142"/>
      <c r="K40" s="142"/>
      <c r="L40" s="142"/>
      <c r="M40" s="142"/>
      <c r="N40" s="142"/>
      <c r="O40" s="142"/>
      <c r="P40" s="143"/>
      <c r="Q40" s="30">
        <v>380</v>
      </c>
      <c r="R40" s="105"/>
      <c r="S40" s="104"/>
      <c r="T40" s="104"/>
      <c r="U40" s="104"/>
      <c r="V40" s="104"/>
      <c r="W40" s="104"/>
      <c r="X40" s="106"/>
    </row>
    <row r="41" spans="2:25" ht="15.95" customHeight="1">
      <c r="B41" s="103"/>
      <c r="C41" s="104"/>
      <c r="D41" s="104"/>
      <c r="E41" s="104"/>
      <c r="F41" s="104"/>
      <c r="G41" s="104"/>
      <c r="H41" s="104"/>
      <c r="I41" s="142" t="s">
        <v>181</v>
      </c>
      <c r="J41" s="142"/>
      <c r="K41" s="142"/>
      <c r="L41" s="142"/>
      <c r="M41" s="142"/>
      <c r="N41" s="142"/>
      <c r="O41" s="142"/>
      <c r="P41" s="143"/>
      <c r="Q41" s="30">
        <v>381</v>
      </c>
      <c r="R41" s="105"/>
      <c r="S41" s="104"/>
      <c r="T41" s="104"/>
      <c r="U41" s="104"/>
      <c r="V41" s="104"/>
      <c r="W41" s="104"/>
      <c r="X41" s="106"/>
    </row>
    <row r="42" spans="2:25" ht="15.95" customHeight="1">
      <c r="B42" s="131">
        <f>SUM(B43:H48)</f>
        <v>0</v>
      </c>
      <c r="C42" s="132"/>
      <c r="D42" s="132"/>
      <c r="E42" s="132"/>
      <c r="F42" s="132"/>
      <c r="G42" s="132"/>
      <c r="H42" s="132"/>
      <c r="I42" s="142" t="s">
        <v>157</v>
      </c>
      <c r="J42" s="142"/>
      <c r="K42" s="142"/>
      <c r="L42" s="142"/>
      <c r="M42" s="142"/>
      <c r="N42" s="142"/>
      <c r="O42" s="142"/>
      <c r="P42" s="143"/>
      <c r="Q42" s="30">
        <v>386</v>
      </c>
      <c r="R42" s="133">
        <f>SUM(R43:X48)</f>
        <v>0</v>
      </c>
      <c r="S42" s="132"/>
      <c r="T42" s="132"/>
      <c r="U42" s="132"/>
      <c r="V42" s="132"/>
      <c r="W42" s="132"/>
      <c r="X42" s="134"/>
    </row>
    <row r="43" spans="2:25" ht="15.95" customHeight="1">
      <c r="B43" s="103"/>
      <c r="C43" s="104"/>
      <c r="D43" s="104"/>
      <c r="E43" s="104"/>
      <c r="F43" s="104"/>
      <c r="G43" s="104"/>
      <c r="H43" s="104"/>
      <c r="I43" s="142" t="s">
        <v>158</v>
      </c>
      <c r="J43" s="142"/>
      <c r="K43" s="142"/>
      <c r="L43" s="142"/>
      <c r="M43" s="142"/>
      <c r="N43" s="142"/>
      <c r="O43" s="142"/>
      <c r="P43" s="143"/>
      <c r="Q43" s="30">
        <v>387</v>
      </c>
      <c r="R43" s="105"/>
      <c r="S43" s="104"/>
      <c r="T43" s="104"/>
      <c r="U43" s="104"/>
      <c r="V43" s="104"/>
      <c r="W43" s="104"/>
      <c r="X43" s="106"/>
    </row>
    <row r="44" spans="2:25" ht="15.95" customHeight="1">
      <c r="B44" s="103"/>
      <c r="C44" s="104"/>
      <c r="D44" s="104"/>
      <c r="E44" s="104"/>
      <c r="F44" s="104"/>
      <c r="G44" s="104"/>
      <c r="H44" s="104"/>
      <c r="I44" s="142" t="s">
        <v>159</v>
      </c>
      <c r="J44" s="142"/>
      <c r="K44" s="142"/>
      <c r="L44" s="142"/>
      <c r="M44" s="142"/>
      <c r="N44" s="142"/>
      <c r="O44" s="142"/>
      <c r="P44" s="143"/>
      <c r="Q44" s="30">
        <v>388</v>
      </c>
      <c r="R44" s="105"/>
      <c r="S44" s="104"/>
      <c r="T44" s="104"/>
      <c r="U44" s="104"/>
      <c r="V44" s="104"/>
      <c r="W44" s="104"/>
      <c r="X44" s="106"/>
    </row>
    <row r="45" spans="2:25" ht="15.95" customHeight="1">
      <c r="B45" s="103"/>
      <c r="C45" s="104"/>
      <c r="D45" s="104"/>
      <c r="E45" s="104"/>
      <c r="F45" s="104"/>
      <c r="G45" s="104"/>
      <c r="H45" s="104"/>
      <c r="I45" s="142" t="s">
        <v>160</v>
      </c>
      <c r="J45" s="142"/>
      <c r="K45" s="142"/>
      <c r="L45" s="142"/>
      <c r="M45" s="142"/>
      <c r="N45" s="142"/>
      <c r="O45" s="142"/>
      <c r="P45" s="143"/>
      <c r="Q45" s="30">
        <v>389</v>
      </c>
      <c r="R45" s="105"/>
      <c r="S45" s="104"/>
      <c r="T45" s="104"/>
      <c r="U45" s="104"/>
      <c r="V45" s="104"/>
      <c r="W45" s="104"/>
      <c r="X45" s="106"/>
    </row>
    <row r="46" spans="2:25" ht="21.75" customHeight="1">
      <c r="B46" s="103"/>
      <c r="C46" s="104"/>
      <c r="D46" s="104"/>
      <c r="E46" s="104"/>
      <c r="F46" s="104"/>
      <c r="G46" s="104"/>
      <c r="H46" s="104"/>
      <c r="I46" s="142" t="s">
        <v>161</v>
      </c>
      <c r="J46" s="142"/>
      <c r="K46" s="142"/>
      <c r="L46" s="142"/>
      <c r="M46" s="142"/>
      <c r="N46" s="142"/>
      <c r="O46" s="142"/>
      <c r="P46" s="143"/>
      <c r="Q46" s="30">
        <v>390</v>
      </c>
      <c r="R46" s="105"/>
      <c r="S46" s="104"/>
      <c r="T46" s="104"/>
      <c r="U46" s="104"/>
      <c r="V46" s="104"/>
      <c r="W46" s="104"/>
      <c r="X46" s="106"/>
    </row>
    <row r="47" spans="2:25" ht="15.95" customHeight="1">
      <c r="B47" s="103"/>
      <c r="C47" s="104"/>
      <c r="D47" s="104"/>
      <c r="E47" s="104"/>
      <c r="F47" s="104"/>
      <c r="G47" s="104"/>
      <c r="H47" s="104"/>
      <c r="I47" s="142" t="s">
        <v>162</v>
      </c>
      <c r="J47" s="142"/>
      <c r="K47" s="142"/>
      <c r="L47" s="142"/>
      <c r="M47" s="142"/>
      <c r="N47" s="142"/>
      <c r="O47" s="142"/>
      <c r="P47" s="143"/>
      <c r="Q47" s="30">
        <v>391</v>
      </c>
      <c r="R47" s="105"/>
      <c r="S47" s="104"/>
      <c r="T47" s="104"/>
      <c r="U47" s="104"/>
      <c r="V47" s="104"/>
      <c r="W47" s="104"/>
      <c r="X47" s="106"/>
    </row>
    <row r="48" spans="2:25" ht="15.95" customHeight="1">
      <c r="B48" s="103"/>
      <c r="C48" s="104"/>
      <c r="D48" s="104"/>
      <c r="E48" s="104"/>
      <c r="F48" s="104"/>
      <c r="G48" s="104"/>
      <c r="H48" s="104"/>
      <c r="I48" s="142" t="s">
        <v>180</v>
      </c>
      <c r="J48" s="142"/>
      <c r="K48" s="142"/>
      <c r="L48" s="142"/>
      <c r="M48" s="142"/>
      <c r="N48" s="142"/>
      <c r="O48" s="142"/>
      <c r="P48" s="143"/>
      <c r="Q48" s="30">
        <v>392</v>
      </c>
      <c r="R48" s="105"/>
      <c r="S48" s="104"/>
      <c r="T48" s="104"/>
      <c r="U48" s="104"/>
      <c r="V48" s="104"/>
      <c r="W48" s="104"/>
      <c r="X48" s="106"/>
    </row>
    <row r="49" spans="2:24" ht="15.95" customHeight="1">
      <c r="B49" s="131">
        <f>SUM(B50:H55)</f>
        <v>0</v>
      </c>
      <c r="C49" s="132"/>
      <c r="D49" s="132"/>
      <c r="E49" s="132"/>
      <c r="F49" s="132"/>
      <c r="G49" s="132"/>
      <c r="H49" s="132"/>
      <c r="I49" s="142" t="s">
        <v>163</v>
      </c>
      <c r="J49" s="142"/>
      <c r="K49" s="142"/>
      <c r="L49" s="142"/>
      <c r="M49" s="142"/>
      <c r="N49" s="142"/>
      <c r="O49" s="142"/>
      <c r="P49" s="143"/>
      <c r="Q49" s="30">
        <v>397</v>
      </c>
      <c r="R49" s="133">
        <f>SUM(R50:X55)</f>
        <v>0</v>
      </c>
      <c r="S49" s="132"/>
      <c r="T49" s="132"/>
      <c r="U49" s="132"/>
      <c r="V49" s="132"/>
      <c r="W49" s="132"/>
      <c r="X49" s="134"/>
    </row>
    <row r="50" spans="2:24" ht="15.95" customHeight="1">
      <c r="B50" s="103"/>
      <c r="C50" s="104"/>
      <c r="D50" s="104"/>
      <c r="E50" s="104"/>
      <c r="F50" s="104"/>
      <c r="G50" s="104"/>
      <c r="H50" s="104"/>
      <c r="I50" s="142" t="s">
        <v>164</v>
      </c>
      <c r="J50" s="142"/>
      <c r="K50" s="142"/>
      <c r="L50" s="142"/>
      <c r="M50" s="142"/>
      <c r="N50" s="142"/>
      <c r="O50" s="142"/>
      <c r="P50" s="143"/>
      <c r="Q50" s="30">
        <v>398</v>
      </c>
      <c r="R50" s="105"/>
      <c r="S50" s="104"/>
      <c r="T50" s="104"/>
      <c r="U50" s="104"/>
      <c r="V50" s="104"/>
      <c r="W50" s="104"/>
      <c r="X50" s="106"/>
    </row>
    <row r="51" spans="2:24" ht="15.95" customHeight="1">
      <c r="B51" s="103"/>
      <c r="C51" s="104"/>
      <c r="D51" s="104"/>
      <c r="E51" s="104"/>
      <c r="F51" s="104"/>
      <c r="G51" s="104"/>
      <c r="H51" s="104"/>
      <c r="I51" s="142" t="s">
        <v>165</v>
      </c>
      <c r="J51" s="142"/>
      <c r="K51" s="142"/>
      <c r="L51" s="142"/>
      <c r="M51" s="142"/>
      <c r="N51" s="142"/>
      <c r="O51" s="142"/>
      <c r="P51" s="143"/>
      <c r="Q51" s="30">
        <v>399</v>
      </c>
      <c r="R51" s="105"/>
      <c r="S51" s="104"/>
      <c r="T51" s="104"/>
      <c r="U51" s="104"/>
      <c r="V51" s="104"/>
      <c r="W51" s="104"/>
      <c r="X51" s="106"/>
    </row>
    <row r="52" spans="2:24" ht="15.95" customHeight="1">
      <c r="B52" s="103"/>
      <c r="C52" s="104"/>
      <c r="D52" s="104"/>
      <c r="E52" s="104"/>
      <c r="F52" s="104"/>
      <c r="G52" s="104"/>
      <c r="H52" s="104"/>
      <c r="I52" s="142" t="s">
        <v>166</v>
      </c>
      <c r="J52" s="142"/>
      <c r="K52" s="142"/>
      <c r="L52" s="142"/>
      <c r="M52" s="142"/>
      <c r="N52" s="142"/>
      <c r="O52" s="142"/>
      <c r="P52" s="143"/>
      <c r="Q52" s="30">
        <v>400</v>
      </c>
      <c r="R52" s="105"/>
      <c r="S52" s="104"/>
      <c r="T52" s="104"/>
      <c r="U52" s="104"/>
      <c r="V52" s="104"/>
      <c r="W52" s="104"/>
      <c r="X52" s="106"/>
    </row>
    <row r="53" spans="2:24" ht="26.25" customHeight="1">
      <c r="B53" s="103"/>
      <c r="C53" s="104"/>
      <c r="D53" s="104"/>
      <c r="E53" s="104"/>
      <c r="F53" s="104"/>
      <c r="G53" s="104"/>
      <c r="H53" s="104"/>
      <c r="I53" s="142" t="s">
        <v>167</v>
      </c>
      <c r="J53" s="142"/>
      <c r="K53" s="142"/>
      <c r="L53" s="142"/>
      <c r="M53" s="142"/>
      <c r="N53" s="142"/>
      <c r="O53" s="142"/>
      <c r="P53" s="143"/>
      <c r="Q53" s="30">
        <v>401</v>
      </c>
      <c r="R53" s="105"/>
      <c r="S53" s="104"/>
      <c r="T53" s="104"/>
      <c r="U53" s="104"/>
      <c r="V53" s="104"/>
      <c r="W53" s="104"/>
      <c r="X53" s="106"/>
    </row>
    <row r="54" spans="2:24" ht="15.95" customHeight="1">
      <c r="B54" s="103"/>
      <c r="C54" s="104"/>
      <c r="D54" s="104"/>
      <c r="E54" s="104"/>
      <c r="F54" s="104"/>
      <c r="G54" s="104"/>
      <c r="H54" s="104"/>
      <c r="I54" s="142" t="s">
        <v>168</v>
      </c>
      <c r="J54" s="142"/>
      <c r="K54" s="142"/>
      <c r="L54" s="142"/>
      <c r="M54" s="142"/>
      <c r="N54" s="142"/>
      <c r="O54" s="142"/>
      <c r="P54" s="143"/>
      <c r="Q54" s="30">
        <v>402</v>
      </c>
      <c r="R54" s="105"/>
      <c r="S54" s="104"/>
      <c r="T54" s="104"/>
      <c r="U54" s="104"/>
      <c r="V54" s="104"/>
      <c r="W54" s="104"/>
      <c r="X54" s="106"/>
    </row>
    <row r="55" spans="2:24" ht="24.75" customHeight="1">
      <c r="B55" s="103"/>
      <c r="C55" s="104"/>
      <c r="D55" s="104"/>
      <c r="E55" s="104"/>
      <c r="F55" s="104"/>
      <c r="G55" s="104"/>
      <c r="H55" s="104"/>
      <c r="I55" s="142" t="s">
        <v>220</v>
      </c>
      <c r="J55" s="142"/>
      <c r="K55" s="142"/>
      <c r="L55" s="142"/>
      <c r="M55" s="142"/>
      <c r="N55" s="142"/>
      <c r="O55" s="142"/>
      <c r="P55" s="143"/>
      <c r="Q55" s="30">
        <v>403</v>
      </c>
      <c r="R55" s="105"/>
      <c r="S55" s="104"/>
      <c r="T55" s="104"/>
      <c r="U55" s="104"/>
      <c r="V55" s="104"/>
      <c r="W55" s="104"/>
      <c r="X55" s="106"/>
    </row>
    <row r="56" spans="2:24" ht="15.95" customHeight="1">
      <c r="B56" s="131">
        <f>B25+B28+B34+B42+B49</f>
        <v>0</v>
      </c>
      <c r="C56" s="132"/>
      <c r="D56" s="132"/>
      <c r="E56" s="132"/>
      <c r="F56" s="132"/>
      <c r="G56" s="132"/>
      <c r="H56" s="132"/>
      <c r="I56" s="159" t="s">
        <v>169</v>
      </c>
      <c r="J56" s="159"/>
      <c r="K56" s="159"/>
      <c r="L56" s="159"/>
      <c r="M56" s="159"/>
      <c r="N56" s="159"/>
      <c r="O56" s="159"/>
      <c r="P56" s="160"/>
      <c r="Q56" s="30">
        <v>404</v>
      </c>
      <c r="R56" s="133">
        <f>R25+R28+R34+R42+R49</f>
        <v>0</v>
      </c>
      <c r="S56" s="132"/>
      <c r="T56" s="132"/>
      <c r="U56" s="132"/>
      <c r="V56" s="132"/>
      <c r="W56" s="132"/>
      <c r="X56" s="134"/>
    </row>
    <row r="57" spans="2:24" ht="15.95" customHeight="1">
      <c r="B57" s="153">
        <f>B24+B56</f>
        <v>0</v>
      </c>
      <c r="C57" s="154"/>
      <c r="D57" s="154"/>
      <c r="E57" s="154"/>
      <c r="F57" s="154"/>
      <c r="G57" s="154"/>
      <c r="H57" s="154"/>
      <c r="I57" s="155" t="s">
        <v>170</v>
      </c>
      <c r="J57" s="155"/>
      <c r="K57" s="155"/>
      <c r="L57" s="155"/>
      <c r="M57" s="155"/>
      <c r="N57" s="155"/>
      <c r="O57" s="155"/>
      <c r="P57" s="157"/>
      <c r="Q57" s="31">
        <v>405</v>
      </c>
      <c r="R57" s="158">
        <f>R24+R56</f>
        <v>0</v>
      </c>
      <c r="S57" s="154"/>
      <c r="T57" s="154"/>
      <c r="U57" s="154"/>
      <c r="V57" s="154"/>
      <c r="W57" s="154"/>
      <c r="X57" s="156"/>
    </row>
    <row r="58" spans="2:24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20" t="s">
        <v>10</v>
      </c>
    </row>
  </sheetData>
  <mergeCells count="127">
    <mergeCell ref="C10:J10"/>
    <mergeCell ref="B12:X12"/>
    <mergeCell ref="B5:X5"/>
    <mergeCell ref="C7:J7"/>
    <mergeCell ref="C8:J8"/>
    <mergeCell ref="C9:J9"/>
    <mergeCell ref="B45:H45"/>
    <mergeCell ref="I45:P45"/>
    <mergeCell ref="R45:X45"/>
    <mergeCell ref="I39:P39"/>
    <mergeCell ref="R39:X39"/>
    <mergeCell ref="B40:H40"/>
    <mergeCell ref="I40:P40"/>
    <mergeCell ref="R40:X40"/>
    <mergeCell ref="B41:H41"/>
    <mergeCell ref="I41:P41"/>
    <mergeCell ref="R41:X41"/>
    <mergeCell ref="B42:H42"/>
    <mergeCell ref="I42:P42"/>
    <mergeCell ref="R42:X42"/>
    <mergeCell ref="B43:H43"/>
    <mergeCell ref="I43:P43"/>
    <mergeCell ref="B27:H27"/>
    <mergeCell ref="B22:H22"/>
    <mergeCell ref="I22:P22"/>
    <mergeCell ref="R22:X22"/>
    <mergeCell ref="B24:H24"/>
    <mergeCell ref="I24:P24"/>
    <mergeCell ref="R24:X24"/>
    <mergeCell ref="B25:H25"/>
    <mergeCell ref="I25:P25"/>
    <mergeCell ref="B20:X20"/>
    <mergeCell ref="B21:H21"/>
    <mergeCell ref="I21:P21"/>
    <mergeCell ref="R21:X21"/>
    <mergeCell ref="R25:X25"/>
    <mergeCell ref="B15:X15"/>
    <mergeCell ref="I16:Q16"/>
    <mergeCell ref="B18:F18"/>
    <mergeCell ref="G18:K18"/>
    <mergeCell ref="L18:N19"/>
    <mergeCell ref="O18:R19"/>
    <mergeCell ref="S18:X19"/>
    <mergeCell ref="B19:F19"/>
    <mergeCell ref="G19:K19"/>
    <mergeCell ref="B26:H26"/>
    <mergeCell ref="I26:P26"/>
    <mergeCell ref="R26:X26"/>
    <mergeCell ref="B23:H23"/>
    <mergeCell ref="I23:P23"/>
    <mergeCell ref="R23:X23"/>
    <mergeCell ref="B36:H36"/>
    <mergeCell ref="I36:P36"/>
    <mergeCell ref="R36:X36"/>
    <mergeCell ref="B32:H32"/>
    <mergeCell ref="I32:P32"/>
    <mergeCell ref="I27:P27"/>
    <mergeCell ref="R27:X27"/>
    <mergeCell ref="B29:H29"/>
    <mergeCell ref="I29:P29"/>
    <mergeCell ref="R29:X29"/>
    <mergeCell ref="B28:H28"/>
    <mergeCell ref="I28:P28"/>
    <mergeCell ref="R28:X28"/>
    <mergeCell ref="R32:X32"/>
    <mergeCell ref="B30:H30"/>
    <mergeCell ref="I30:P30"/>
    <mergeCell ref="R30:X30"/>
    <mergeCell ref="B31:H31"/>
    <mergeCell ref="B46:H46"/>
    <mergeCell ref="I46:P46"/>
    <mergeCell ref="R46:X46"/>
    <mergeCell ref="B37:H37"/>
    <mergeCell ref="I37:P37"/>
    <mergeCell ref="R37:X37"/>
    <mergeCell ref="B38:H38"/>
    <mergeCell ref="I38:P38"/>
    <mergeCell ref="R38:X38"/>
    <mergeCell ref="B39:H39"/>
    <mergeCell ref="R43:X43"/>
    <mergeCell ref="B44:H44"/>
    <mergeCell ref="I44:P44"/>
    <mergeCell ref="R44:X44"/>
    <mergeCell ref="I47:P47"/>
    <mergeCell ref="R47:X47"/>
    <mergeCell ref="B48:H48"/>
    <mergeCell ref="I48:P48"/>
    <mergeCell ref="R48:X48"/>
    <mergeCell ref="B47:H47"/>
    <mergeCell ref="B49:H49"/>
    <mergeCell ref="I49:P49"/>
    <mergeCell ref="R49:X49"/>
    <mergeCell ref="B50:H50"/>
    <mergeCell ref="I50:P50"/>
    <mergeCell ref="R50:X50"/>
    <mergeCell ref="B51:H51"/>
    <mergeCell ref="I51:P51"/>
    <mergeCell ref="R51:X51"/>
    <mergeCell ref="B52:H52"/>
    <mergeCell ref="I52:P52"/>
    <mergeCell ref="R52:X52"/>
    <mergeCell ref="B53:H53"/>
    <mergeCell ref="I53:P53"/>
    <mergeCell ref="R53:X53"/>
    <mergeCell ref="B54:H54"/>
    <mergeCell ref="I54:P54"/>
    <mergeCell ref="R54:X54"/>
    <mergeCell ref="B57:H57"/>
    <mergeCell ref="I57:P57"/>
    <mergeCell ref="R57:X57"/>
    <mergeCell ref="B55:H55"/>
    <mergeCell ref="I55:P55"/>
    <mergeCell ref="R55:X55"/>
    <mergeCell ref="B56:H56"/>
    <mergeCell ref="I56:P56"/>
    <mergeCell ref="R56:X56"/>
    <mergeCell ref="I31:P31"/>
    <mergeCell ref="R31:X31"/>
    <mergeCell ref="B35:H35"/>
    <mergeCell ref="I35:P35"/>
    <mergeCell ref="R35:X35"/>
    <mergeCell ref="B33:H33"/>
    <mergeCell ref="I33:P33"/>
    <mergeCell ref="R33:X33"/>
    <mergeCell ref="B34:H34"/>
    <mergeCell ref="I34:P34"/>
    <mergeCell ref="R34:X34"/>
  </mergeCells>
  <phoneticPr fontId="3" type="noConversion"/>
  <hyperlinks>
    <hyperlink ref="C7:J7" r:id="rId1" display="표준재무상태표(금융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3의2(4)1쪽</vt:lpstr>
      <vt:lpstr>3의2(4)2쪽</vt:lpstr>
      <vt:lpstr>3의2(4)3쪽</vt:lpstr>
      <vt:lpstr>3의2(4)4쪽</vt:lpstr>
      <vt:lpstr>3의2(4)5쪽</vt:lpstr>
      <vt:lpstr>'3의2(4)1쪽'!Print_Area</vt:lpstr>
      <vt:lpstr>'3의2(4)2쪽'!Print_Area</vt:lpstr>
      <vt:lpstr>'3의2(4)3쪽'!Print_Area</vt:lpstr>
      <vt:lpstr>'3의2(4)4쪽'!Print_Area</vt:lpstr>
      <vt:lpstr>'3의2(4)5쪽'!Print_Area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2007-07-26T06:43:15Z</cp:lastPrinted>
  <dcterms:created xsi:type="dcterms:W3CDTF">2006-07-21T07:00:55Z</dcterms:created>
  <dcterms:modified xsi:type="dcterms:W3CDTF">2024-03-18T05:58:06Z</dcterms:modified>
</cp:coreProperties>
</file>