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15" yWindow="765" windowWidth="16635" windowHeight="14085"/>
  </bookViews>
  <sheets>
    <sheet name="1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Area" localSheetId="0">'1'!$B$14:$AG$75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55" i="1" l="1"/>
  <c r="AA54" i="1"/>
  <c r="V53" i="1"/>
  <c r="Q52" i="1"/>
  <c r="M52" i="1"/>
  <c r="Q51" i="1"/>
  <c r="Q53" i="1" s="1"/>
  <c r="M51" i="1"/>
  <c r="M53" i="1" s="1"/>
  <c r="Q50" i="1"/>
  <c r="M50" i="1"/>
  <c r="Q49" i="1"/>
  <c r="M49" i="1"/>
  <c r="M48" i="1" l="1"/>
  <c r="E36" i="1" l="1"/>
  <c r="Y65" i="1" l="1"/>
  <c r="Y64" i="1"/>
  <c r="Y35" i="1"/>
  <c r="G23" i="1"/>
  <c r="G21" i="1"/>
  <c r="G20" i="1"/>
  <c r="W19" i="1"/>
  <c r="G19" i="1"/>
  <c r="W18" i="1"/>
  <c r="G18" i="1"/>
  <c r="AM28" i="1" l="1"/>
  <c r="AM29" i="1"/>
  <c r="AS30" i="1"/>
  <c r="AT30" i="1"/>
  <c r="AM31" i="1"/>
  <c r="AP32" i="1"/>
  <c r="AL35" i="1"/>
  <c r="AL36" i="1"/>
  <c r="AL37" i="1"/>
  <c r="AL38" i="1"/>
  <c r="AL39" i="1"/>
  <c r="AL40" i="1"/>
  <c r="AL41" i="1"/>
  <c r="AL42" i="1"/>
  <c r="AL45" i="1"/>
  <c r="AA49" i="1"/>
  <c r="AA50" i="1"/>
  <c r="AA51" i="1"/>
  <c r="AA52" i="1"/>
  <c r="AA53" i="1"/>
  <c r="AU30" i="1" l="1"/>
</calcChain>
</file>

<file path=xl/comments1.xml><?xml version="1.0" encoding="utf-8"?>
<comments xmlns="http://schemas.openxmlformats.org/spreadsheetml/2006/main">
  <authors>
    <author>이병진</author>
    <author>jungtj</author>
    <author>정태조</author>
    <author>박상윤</author>
  </authors>
  <commentList>
    <comment ref="B18" authorId="0" shapeId="0">
      <text>
        <r>
          <rPr>
            <sz val="9"/>
            <color indexed="81"/>
            <rFont val="굴림"/>
            <family val="3"/>
            <charset val="129"/>
          </rPr>
          <t>①사업자등록번호, ②법인등록번호, ③법인명, ④전화번호, ⑤대표자성명, ⑥전자우편주소 및 ⑦소재지는 신고일 현재의 현황을 기준으로 작성합니다.</t>
        </r>
      </text>
    </comment>
    <comment ref="N23" authorId="1" shapeId="0">
      <text>
        <r>
          <rPr>
            <sz val="9"/>
            <color indexed="81"/>
            <rFont val="굴림"/>
            <family val="3"/>
            <charset val="129"/>
          </rPr>
          <t xml:space="preserve">⑨ 법인종류별구분: ‘중소기업’과 ‘중견기업’은 연결법인 중소기업등기준 검토표(연결집단용)(별지 제76호의18 서식)상 적합 기업, ‘상호출자제한기업’은 「독점규제 및 공정거래에 관한 법률」 제14조제1항에 따른 상호출자제한기업집단에 속하는 기업으로 각각 해당하는 란에 "○"표시를 합니다.
 - "중소기업"은 연결집단을 하나의 내국법인으로 보아 </t>
        </r>
        <r>
          <rPr>
            <sz val="9"/>
            <color indexed="10"/>
            <rFont val="굴림"/>
            <family val="3"/>
            <charset val="129"/>
          </rPr>
          <t>「조세특례제한법」 제5조제1항에 따른</t>
        </r>
        <r>
          <rPr>
            <sz val="9"/>
            <color indexed="81"/>
            <rFont val="굴림"/>
            <family val="3"/>
            <charset val="129"/>
          </rPr>
          <t xml:space="preserve"> 중소기업에 해당하는 경우에만 "○"표시합니다.
</t>
        </r>
      </text>
    </comment>
    <comment ref="B35" authorId="0" shapeId="0">
      <text>
        <r>
          <rPr>
            <sz val="9"/>
            <color indexed="81"/>
            <rFont val="굴림"/>
            <family val="3"/>
            <charset val="129"/>
          </rPr>
          <t xml:space="preserve">법인유형별 구분: 아래의 표를 참조하여 법인유형의 명칭과 코드란에는 (  )의 번호를 기입합니다. 다만, 아래에 해당되지 아니하는 경우에는 기타법인으로 기재하고, 코드란에는 100을 기입합니다.
</t>
        </r>
        <r>
          <rPr>
            <b/>
            <u/>
            <sz val="9"/>
            <color indexed="81"/>
            <rFont val="굴림"/>
            <family val="3"/>
            <charset val="129"/>
          </rPr>
          <t>(1) 금융기관</t>
        </r>
        <r>
          <rPr>
            <sz val="9"/>
            <color indexed="81"/>
            <rFont val="굴림"/>
            <family val="3"/>
            <charset val="129"/>
          </rPr>
          <t xml:space="preserve"> : 은행(101),증권(102),생명보험(103),손해보험(104),금융지주회사(105),상호저축은행(106),신탁회사(107), 종합금융회사(108),선물회사(109),신기술금융회사(110),신용카드사(111),재보험사(112),투자자문회사(113), 시설대여회사(리스회사포함)(114),할부금융회사(115),기타금융회사(199)
</t>
        </r>
        <r>
          <rPr>
            <b/>
            <u/>
            <sz val="9"/>
            <color indexed="81"/>
            <rFont val="굴림"/>
            <family val="3"/>
            <charset val="129"/>
          </rPr>
          <t>(2) 투자회사</t>
        </r>
        <r>
          <rPr>
            <sz val="9"/>
            <color indexed="81"/>
            <rFont val="굴림"/>
            <family val="3"/>
            <charset val="129"/>
          </rPr>
          <t>(법인세법제51조의2 제1항) : 유동화전문회사(201),</t>
        </r>
        <r>
          <rPr>
            <sz val="9"/>
            <color indexed="81"/>
            <rFont val="MS Gothic"/>
            <family val="3"/>
          </rPr>
          <t>｢</t>
        </r>
        <r>
          <rPr>
            <sz val="9"/>
            <color indexed="81"/>
            <rFont val="굴림"/>
            <family val="3"/>
            <charset val="129"/>
          </rPr>
          <t xml:space="preserve">자본시장과 금융투자업에 관한 법률」에 따른 투자회사 등(사모투자전문회사 제외)(202), 기업구조조정부동산투자회사(203), 위탁관리부동산투자회사(204), 선박투자회사(205), 기업구조조정투자회사(207), 「임대주택법」에 따른 특수목적법인(208),「문화산업진흥기본법」에 따른 문화산업전문회사(209), 「해외자원개발 사업법」에 따른 해외자원개발투자회사(210), 기타 특수목적의 명목회사(206)
</t>
        </r>
        <r>
          <rPr>
            <b/>
            <u/>
            <sz val="9"/>
            <color indexed="81"/>
            <rFont val="굴림"/>
            <family val="3"/>
            <charset val="129"/>
          </rPr>
          <t>(3) 비영리 조합 등</t>
        </r>
        <r>
          <rPr>
            <sz val="9"/>
            <color indexed="81"/>
            <rFont val="굴림"/>
            <family val="3"/>
            <charset val="129"/>
          </rPr>
          <t xml:space="preserve"> : 정비사업조합(301),농협(302),수협(303),신용협동조합(304),새마을금고(305),영농조합(306),영어조합(307),학교법인(308),의료법인(309),산학협력단(310),산림조합(311),인삼협동조합(312),기타 조합법인(399)
</t>
        </r>
        <r>
          <rPr>
            <b/>
            <u/>
            <sz val="9"/>
            <color indexed="81"/>
            <rFont val="굴림"/>
            <family val="3"/>
            <charset val="129"/>
          </rPr>
          <t>(4) 공기업 등</t>
        </r>
        <r>
          <rPr>
            <sz val="9"/>
            <color indexed="81"/>
            <rFont val="굴림"/>
            <family val="3"/>
            <charset val="129"/>
          </rPr>
          <t xml:space="preserve"> : 정부투자기관(401),정부출자기관(402),지방공기업(투자)(403),지방공기업(출자)(404),그 밖의 공기업(499)</t>
        </r>
      </text>
    </comment>
    <comment ref="R37" authorId="0" shapeId="0">
      <text>
        <r>
          <rPr>
            <sz val="9"/>
            <color indexed="81"/>
            <rFont val="굴림"/>
            <family val="3"/>
            <charset val="129"/>
          </rPr>
          <t>법인세신고기한 연장승인을 받은 경우 신청일 및 승인된 연장기한을 기입합니다.</t>
        </r>
      </text>
    </comment>
    <comment ref="B40" authorId="0" shapeId="0">
      <text>
        <r>
          <rPr>
            <sz val="9"/>
            <color indexed="81"/>
            <rFont val="굴림"/>
            <family val="3"/>
            <charset val="129"/>
          </rPr>
          <t>주식 등의 변동이 있는 경우에는 주식등변동상황명세서를 반드시 첨부서류로 제출하여야 합니다.</t>
        </r>
      </text>
    </comment>
    <comment ref="R40" authorId="0" shapeId="0">
      <text>
        <r>
          <rPr>
            <sz val="9"/>
            <color indexed="81"/>
            <rFont val="굴림"/>
            <family val="3"/>
            <charset val="129"/>
          </rPr>
          <t>국세청「전자기록의 보전방법 등에 관한 고시」에 따라 장부와 증빙서류의 전부 또는 일부를 전산조직을 이용하여 작성·보존하는 경우에 “여.1”란에 “○”표시를 하고 전산조직운용명세서를 첨부서류로 제출하여야 합니다.</t>
        </r>
      </text>
    </comment>
    <comment ref="B41" authorId="0" shapeId="0">
      <text>
        <r>
          <rPr>
            <sz val="9"/>
            <color indexed="81"/>
            <rFont val="굴림"/>
            <family val="3"/>
            <charset val="129"/>
          </rPr>
          <t>해산·합병·분할등으로 사업연도가 의제된 경우 “여.1”란에 “○”표시를 합니다.</t>
        </r>
      </text>
    </comment>
    <comment ref="R41" authorId="0" shapeId="0">
      <text>
        <r>
          <rPr>
            <sz val="9"/>
            <color indexed="81"/>
            <rFont val="굴림"/>
            <family val="3"/>
            <charset val="129"/>
          </rPr>
          <t>26.~28. 결손금소급공제법인세환급신청 등 : 신청(신고)서 등을 제출한 경우 “여.1”란에 “○”표시를 합니다.</t>
        </r>
      </text>
    </comment>
    <comment ref="B43" authorId="2" shapeId="0">
      <text>
        <r>
          <rPr>
            <sz val="9"/>
            <color indexed="81"/>
            <rFont val="굴림"/>
            <family val="3"/>
            <charset val="129"/>
          </rPr>
          <t xml:space="preserve">원화 외의 통화를 기능통화로 채택하여 재무제표를 작성하는 법인의 경우 “여”란에 “○”표시를 합니다.
</t>
        </r>
      </text>
    </comment>
    <comment ref="R43" authorId="3" shapeId="0">
      <text>
        <r>
          <rPr>
            <sz val="9"/>
            <color indexed="81"/>
            <rFont val="MS Gothic"/>
            <family val="3"/>
          </rPr>
          <t>｢</t>
        </r>
        <r>
          <rPr>
            <sz val="9"/>
            <color indexed="81"/>
            <rFont val="돋움"/>
            <family val="3"/>
            <charset val="129"/>
          </rPr>
          <t>법인세법</t>
        </r>
        <r>
          <rPr>
            <sz val="9"/>
            <color indexed="81"/>
            <rFont val="MS Gothic"/>
            <family val="3"/>
          </rPr>
          <t>｣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53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>2(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53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 xml:space="preserve">3)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방법으로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과세표준계산방법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과세표준계산방법신고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변경신청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64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 xml:space="preserve">5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적용환율의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.(</t>
        </r>
        <r>
          <rPr>
            <sz val="9"/>
            <color indexed="81"/>
            <rFont val="돋움"/>
            <family val="3"/>
            <charset val="129"/>
          </rPr>
          <t>단위</t>
        </r>
        <r>
          <rPr>
            <sz val="9"/>
            <color indexed="81"/>
            <rFont val="Tahoma"/>
            <family val="2"/>
          </rPr>
          <t xml:space="preserve"> :</t>
        </r>
        <r>
          <rPr>
            <sz val="9"/>
            <color indexed="81"/>
            <rFont val="돋움"/>
            <family val="3"/>
            <charset val="129"/>
          </rPr>
          <t>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소수점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이하</t>
        </r>
        <r>
          <rPr>
            <sz val="9"/>
            <color indexed="81"/>
            <rFont val="Tahoma"/>
            <family val="2"/>
          </rPr>
          <t xml:space="preserve"> 2</t>
        </r>
        <r>
          <rPr>
            <sz val="9"/>
            <color indexed="81"/>
            <rFont val="돋움"/>
            <family val="3"/>
            <charset val="129"/>
          </rPr>
          <t>자리까지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표시</t>
        </r>
        <r>
          <rPr>
            <sz val="9"/>
            <color indexed="81"/>
            <rFont val="Tahoma"/>
            <family val="2"/>
          </rPr>
          <t xml:space="preserve">)
</t>
        </r>
      </text>
    </comment>
    <comment ref="B44" authorId="2" shapeId="0">
      <text>
        <r>
          <rPr>
            <sz val="9"/>
            <color indexed="81"/>
            <rFont val="굴림"/>
            <family val="3"/>
            <charset val="129"/>
          </rPr>
          <t xml:space="preserve">「조세특례제한법」제100조의14 제2호에 따른 동업자인 경우 “여”란에 “○”표시를 합니다.
</t>
        </r>
      </text>
    </comment>
    <comment ref="R44" authorId="3" shapeId="0">
      <text>
        <r>
          <rPr>
            <sz val="9"/>
            <color indexed="81"/>
            <rFont val="돋움"/>
            <family val="3"/>
            <charset val="129"/>
          </rPr>
          <t>국제회계기준</t>
        </r>
        <r>
          <rPr>
            <sz val="9"/>
            <color indexed="81"/>
            <rFont val="Tahoma"/>
            <family val="2"/>
          </rPr>
          <t>(K-IFRS)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여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란에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○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표시를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<sst xmlns="http://schemas.openxmlformats.org/spreadsheetml/2006/main" count="125" uniqueCount="119">
  <si>
    <t>※ 관련서식</t>
    <phoneticPr fontId="4" type="noConversion"/>
  </si>
  <si>
    <t>(앞   쪽)</t>
    <phoneticPr fontId="4" type="noConversion"/>
  </si>
  <si>
    <t>210㎜×297㎜</t>
    <phoneticPr fontId="4" type="noConversion"/>
  </si>
  <si>
    <t>비영리법인</t>
    <phoneticPr fontId="4" type="noConversion"/>
  </si>
  <si>
    <t xml:space="preserve"> 18.법인유형별구분</t>
    <phoneticPr fontId="4" type="noConversion"/>
  </si>
  <si>
    <t>기타법인</t>
    <phoneticPr fontId="4" type="noConversion"/>
  </si>
  <si>
    <t xml:space="preserve"> ①사업자등록번호</t>
  </si>
  <si>
    <t xml:space="preserve"> ③법      인      명</t>
  </si>
  <si>
    <t xml:space="preserve"> ⑤대  표  자 성 명</t>
  </si>
  <si>
    <t xml:space="preserve"> ⑦소      재      지</t>
  </si>
  <si>
    <t xml:space="preserve"> ②법인등록번호</t>
  </si>
  <si>
    <t xml:space="preserve"> ④전  화  번  호</t>
  </si>
  <si>
    <t xml:space="preserve"> ⑥전자우편주소</t>
  </si>
  <si>
    <t xml:space="preserve"> 23.주식변동</t>
  </si>
  <si>
    <t xml:space="preserve"> 25.사업연도의제</t>
  </si>
  <si>
    <t xml:space="preserve"> 27.감가상각방법(내용연수)신고서 제출</t>
  </si>
  <si>
    <t xml:space="preserve"> 24.장부전산화</t>
  </si>
  <si>
    <t xml:space="preserve"> 28.재고자산 등 평가방법신고서 제출</t>
  </si>
  <si>
    <t>이익잉여금처분(결손금처리)계산서</t>
    <phoneticPr fontId="4" type="noConversion"/>
  </si>
  <si>
    <t>소급공제법인세액 환급신청서</t>
    <phoneticPr fontId="4" type="noConversion"/>
  </si>
  <si>
    <t>법인세 과세표준 및 세액조정계산서</t>
    <phoneticPr fontId="4" type="noConversion"/>
  </si>
  <si>
    <t xml:space="preserve"> ⑬법인구분</t>
    <phoneticPr fontId="4" type="noConversion"/>
  </si>
  <si>
    <t xml:space="preserve"> ⑭조정구분</t>
    <phoneticPr fontId="4" type="noConversion"/>
  </si>
  <si>
    <t xml:space="preserve"> ⑮종류별구분</t>
    <phoneticPr fontId="4" type="noConversion"/>
  </si>
  <si>
    <t xml:space="preserve"> 16.외부감사대상</t>
    <phoneticPr fontId="4" type="noConversion"/>
  </si>
  <si>
    <t>영리
법인</t>
    <phoneticPr fontId="4" type="noConversion"/>
  </si>
  <si>
    <t>주권상장법인</t>
    <phoneticPr fontId="4" type="noConversion"/>
  </si>
  <si>
    <t xml:space="preserve"> 17.신고구분</t>
    <phoneticPr fontId="4" type="noConversion"/>
  </si>
  <si>
    <t>코드</t>
    <phoneticPr fontId="4" type="noConversion"/>
  </si>
  <si>
    <t xml:space="preserve"> 19.결산확정일</t>
    <phoneticPr fontId="4" type="noConversion"/>
  </si>
  <si>
    <t xml:space="preserve"> 1.신청일</t>
    <phoneticPr fontId="4" type="noConversion"/>
  </si>
  <si>
    <t>구분</t>
    <phoneticPr fontId="4" type="noConversion"/>
  </si>
  <si>
    <t>여</t>
    <phoneticPr fontId="4" type="noConversion"/>
  </si>
  <si>
    <t>부</t>
    <phoneticPr fontId="4" type="noConversion"/>
  </si>
  <si>
    <t xml:space="preserve"> 성명</t>
    <phoneticPr fontId="4" type="noConversion"/>
  </si>
  <si>
    <t xml:space="preserve"> 사업자등록번호</t>
    <phoneticPr fontId="4" type="noConversion"/>
  </si>
  <si>
    <t>신고인(대표자)</t>
    <phoneticPr fontId="4" type="noConversion"/>
  </si>
  <si>
    <t xml:space="preserve"> (서명 또는 인)</t>
    <phoneticPr fontId="4" type="noConversion"/>
  </si>
  <si>
    <t>세무대리인</t>
    <phoneticPr fontId="4" type="noConversion"/>
  </si>
  <si>
    <t>주식 등 변동상황 명세서</t>
    <phoneticPr fontId="4" type="noConversion"/>
  </si>
  <si>
    <t>전산조직 운용명세서</t>
    <phoneticPr fontId="4" type="noConversion"/>
  </si>
  <si>
    <t>조정후 수입금액명세서</t>
    <phoneticPr fontId="4" type="noConversion"/>
  </si>
  <si>
    <t>조정반(변경)지정신청서</t>
    <phoneticPr fontId="4" type="noConversion"/>
  </si>
  <si>
    <t>총부담세액</t>
    <phoneticPr fontId="4" type="noConversion"/>
  </si>
  <si>
    <t>기납부세액</t>
    <phoneticPr fontId="4" type="noConversion"/>
  </si>
  <si>
    <t>차감납부할세액</t>
    <phoneticPr fontId="4" type="noConversion"/>
  </si>
  <si>
    <t>분납할세액</t>
    <phoneticPr fontId="4" type="noConversion"/>
  </si>
  <si>
    <t>차감납부세액</t>
    <phoneticPr fontId="4" type="noConversion"/>
  </si>
  <si>
    <t>세무대리인은 조세전문자격자로서 위 신고서를 성실하고 공정하게 작성하였음을 확인합니다.</t>
    <phoneticPr fontId="4" type="noConversion"/>
  </si>
  <si>
    <t xml:space="preserve"> 26.결손금소급공제 법인세환급신청</t>
    <phoneticPr fontId="4" type="noConversion"/>
  </si>
  <si>
    <t>협회등록법인</t>
    <phoneticPr fontId="4" type="noConversion"/>
  </si>
  <si>
    <t>중소</t>
    <phoneticPr fontId="4" type="noConversion"/>
  </si>
  <si>
    <t>일반</t>
    <phoneticPr fontId="4" type="noConversion"/>
  </si>
  <si>
    <t>당기순이익과세</t>
    <phoneticPr fontId="4" type="noConversion"/>
  </si>
  <si>
    <t>(비율</t>
    <phoneticPr fontId="4" type="noConversion"/>
  </si>
  <si>
    <t>)</t>
    <phoneticPr fontId="4" type="noConversion"/>
  </si>
  <si>
    <t>*</t>
    <phoneticPr fontId="4" type="noConversion"/>
  </si>
  <si>
    <t>T18458</t>
    <phoneticPr fontId="4" type="noConversion"/>
  </si>
  <si>
    <t xml:space="preserve"> 29.기능통화 채택 재무제표 작성</t>
    <phoneticPr fontId="4" type="noConversion"/>
  </si>
  <si>
    <t xml:space="preserve">※ 뒤쪽의 작성방법을 읽고 작성하시기 바랍니다. 
</t>
    <phoneticPr fontId="4" type="noConversion"/>
  </si>
  <si>
    <t>홈택스(www.hometax.go.kr)에서도 신고할 수 있습니다.</t>
    <phoneticPr fontId="4" type="noConversion"/>
  </si>
  <si>
    <t>⑩조정구분</t>
    <phoneticPr fontId="4" type="noConversion"/>
  </si>
  <si>
    <t>(</t>
    <phoneticPr fontId="4" type="noConversion"/>
  </si>
  <si>
    <t>합계</t>
    <phoneticPr fontId="4" type="noConversion"/>
  </si>
  <si>
    <t>각 연결사업연도의  소득에 대한 법인세</t>
    <phoneticPr fontId="4" type="noConversion"/>
  </si>
  <si>
    <t>연결수입금액</t>
    <phoneticPr fontId="4" type="noConversion"/>
  </si>
  <si>
    <t>연결산출세액</t>
    <phoneticPr fontId="4" type="noConversion"/>
  </si>
  <si>
    <t>예금</t>
    <phoneticPr fontId="4" type="noConversion"/>
  </si>
  <si>
    <t>일반기업</t>
    <phoneticPr fontId="4" type="noConversion"/>
  </si>
  <si>
    <t>중견
기업</t>
    <phoneticPr fontId="4" type="noConversion"/>
  </si>
  <si>
    <t>상호출자
기업</t>
    <phoneticPr fontId="4" type="noConversion"/>
  </si>
  <si>
    <t>그외
기업</t>
    <phoneticPr fontId="4" type="noConversion"/>
  </si>
  <si>
    <t>⑨법인종류별구분</t>
    <phoneticPr fontId="4" type="noConversion"/>
  </si>
  <si>
    <t>미환류소득에 대한 법인세</t>
    <phoneticPr fontId="4" type="noConversion"/>
  </si>
  <si>
    <t>각 연결사업연도의 소득에 대한 법인세 과세표준 및 세액신고서</t>
    <phoneticPr fontId="4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</si>
  <si>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A100</t>
    </r>
    <r>
      <rPr>
        <sz val="9"/>
        <color indexed="56"/>
        <rFont val="굴림"/>
        <family val="3"/>
        <charset val="129"/>
      </rPr>
      <t>)
• 14.조정구분 란의 선택값이 "외부(1)" 인 경우 조정반(변경)지정신청서를 작성하여 제출하여야 합니다.
• 19.결산확정일 값은 이익잉여금처분계산서[3호의3(4)] 서식의 처분확정일 값을 불러오기하여 표시합니다.
• 23.주식변동 란의 선택값이 "여(1)" 인 경우 주식 등 변동상황명세서[54호] 서식을 반드시 작성하여야 합니다.
• 24.장부전산화 란의 선택값이 "여(1)" 인 경우 전산조직운용명세서를 작성하여 제출하여야 합니다.
• 26.환급신청 란의 선택값이 "여(1)" 인 경우 소급공제법인세액 환급신청서[68호] 서식을 작성하여 제출하여야 합니다.
• 조정후수입금액명세서[17호] 서식에서 수입금액 값을 불러오기하고 과세표준 및 세액조정계산서[3호] 서식에서 과세표준 등
   값을 불러오기 합니다.</t>
    </r>
    <phoneticPr fontId="4" type="noConversion"/>
  </si>
  <si>
    <r>
      <t xml:space="preserve"> ⑧</t>
    </r>
    <r>
      <rPr>
        <sz val="9"/>
        <rFont val="굴림"/>
        <family val="3"/>
        <charset val="129"/>
      </rPr>
      <t xml:space="preserve"> 연결사업연도</t>
    </r>
    <phoneticPr fontId="4" type="noConversion"/>
  </si>
  <si>
    <r>
      <t xml:space="preserve"> ⑪</t>
    </r>
    <r>
      <rPr>
        <sz val="9"/>
        <rFont val="굴림"/>
        <family val="3"/>
        <charset val="129"/>
      </rPr>
      <t xml:space="preserve"> 신고구분</t>
    </r>
    <phoneticPr fontId="4" type="noConversion"/>
  </si>
  <si>
    <r>
      <t>2</t>
    </r>
    <r>
      <rPr>
        <sz val="9"/>
        <rFont val="굴림"/>
        <family val="3"/>
        <charset val="129"/>
      </rPr>
      <t>.수정신고</t>
    </r>
    <phoneticPr fontId="4" type="noConversion"/>
  </si>
  <si>
    <r>
      <t>)</t>
    </r>
    <r>
      <rPr>
        <sz val="9"/>
        <rFont val="굴림"/>
        <family val="3"/>
        <charset val="129"/>
      </rPr>
      <t>%</t>
    </r>
    <phoneticPr fontId="4" type="noConversion"/>
  </si>
  <si>
    <r>
      <t xml:space="preserve"> 2</t>
    </r>
    <r>
      <rPr>
        <sz val="9"/>
        <rFont val="굴림"/>
        <family val="3"/>
        <charset val="129"/>
      </rPr>
      <t>.수정신고(</t>
    </r>
    <phoneticPr fontId="4" type="noConversion"/>
  </si>
  <si>
    <r>
      <t>1</t>
    </r>
    <r>
      <rPr>
        <sz val="9"/>
        <rFont val="굴림"/>
        <family val="3"/>
        <charset val="129"/>
      </rPr>
      <t>.신청일:</t>
    </r>
    <phoneticPr fontId="4" type="noConversion"/>
  </si>
  <si>
    <r>
      <t>2</t>
    </r>
    <r>
      <rPr>
        <sz val="9"/>
        <rFont val="굴림"/>
        <family val="3"/>
        <charset val="129"/>
      </rPr>
      <t>.연장기한:</t>
    </r>
    <phoneticPr fontId="4" type="noConversion"/>
  </si>
  <si>
    <r>
      <t xml:space="preserve"> 2</t>
    </r>
    <r>
      <rPr>
        <sz val="9"/>
        <rFont val="굴림"/>
        <family val="3"/>
        <charset val="129"/>
      </rPr>
      <t>2.신고기한 연장승인</t>
    </r>
    <phoneticPr fontId="4" type="noConversion"/>
  </si>
  <si>
    <r>
      <t xml:space="preserve"> 2</t>
    </r>
    <r>
      <rPr>
        <sz val="9"/>
        <rFont val="굴림"/>
        <family val="3"/>
        <charset val="129"/>
      </rPr>
      <t>.연장기한</t>
    </r>
    <phoneticPr fontId="4" type="noConversion"/>
  </si>
  <si>
    <r>
      <t xml:space="preserve"> </t>
    </r>
    <r>
      <rPr>
        <sz val="9"/>
        <color indexed="10"/>
        <rFont val="굴림"/>
        <family val="3"/>
        <charset val="129"/>
      </rPr>
      <t>30.과세표준 환산시 적용환율</t>
    </r>
    <phoneticPr fontId="4" type="noConversion"/>
  </si>
  <si>
    <r>
      <t xml:space="preserve"> </t>
    </r>
    <r>
      <rPr>
        <sz val="9"/>
        <color indexed="10"/>
        <rFont val="굴림"/>
        <family val="3"/>
        <charset val="129"/>
      </rPr>
      <t>31</t>
    </r>
    <r>
      <rPr>
        <sz val="9"/>
        <rFont val="굴림"/>
        <family val="3"/>
        <charset val="129"/>
      </rPr>
      <t>.동업기업의 출자자(동업자)</t>
    </r>
    <phoneticPr fontId="4" type="noConversion"/>
  </si>
  <si>
    <r>
      <t xml:space="preserve"> </t>
    </r>
    <r>
      <rPr>
        <sz val="9"/>
        <color indexed="10"/>
        <rFont val="굴림"/>
        <family val="3"/>
        <charset val="129"/>
      </rPr>
      <t>32.</t>
    </r>
    <r>
      <rPr>
        <sz val="9"/>
        <rFont val="굴림"/>
        <family val="3"/>
        <charset val="129"/>
      </rPr>
      <t>국제회계기준(K-IFRS)적용</t>
    </r>
    <phoneticPr fontId="4" type="noConversion"/>
  </si>
  <si>
    <r>
      <t>토지 등</t>
    </r>
    <r>
      <rPr>
        <sz val="9"/>
        <rFont val="굴림"/>
        <family val="3"/>
        <charset val="129"/>
      </rPr>
      <t xml:space="preserve"> 양도소득에 대한 법인세</t>
    </r>
    <phoneticPr fontId="4" type="noConversion"/>
  </si>
  <si>
    <r>
      <t>(연결</t>
    </r>
    <r>
      <rPr>
        <sz val="9"/>
        <rFont val="굴림"/>
        <family val="3"/>
        <charset val="129"/>
      </rPr>
      <t>)과세표준</t>
    </r>
    <phoneticPr fontId="4" type="noConversion"/>
  </si>
  <si>
    <r>
      <t>은행</t>
    </r>
    <r>
      <rPr>
        <sz val="9"/>
        <rFont val="굴림"/>
        <family val="3"/>
        <charset val="129"/>
      </rPr>
      <t xml:space="preserve"> 
(본)지점</t>
    </r>
    <phoneticPr fontId="4" type="noConversion"/>
  </si>
  <si>
    <r>
      <t xml:space="preserve">신고인은 </t>
    </r>
    <r>
      <rPr>
        <sz val="9"/>
        <rFont val="MS Gothic"/>
        <family val="3"/>
      </rPr>
      <t>｢</t>
    </r>
    <r>
      <rPr>
        <sz val="9"/>
        <rFont val="굴림"/>
        <family val="3"/>
        <charset val="129"/>
      </rPr>
      <t>법인세법</t>
    </r>
    <r>
      <rPr>
        <sz val="9"/>
        <rFont val="MS Gothic"/>
        <family val="3"/>
      </rPr>
      <t>｣</t>
    </r>
    <r>
      <rPr>
        <sz val="9"/>
        <rFont val="굴림"/>
        <family val="3"/>
        <charset val="129"/>
      </rPr>
      <t xml:space="preserve"> 제76조의 17  및 </t>
    </r>
    <r>
      <rPr>
        <sz val="9"/>
        <rFont val="MS Gothic"/>
        <family val="3"/>
      </rPr>
      <t>｢</t>
    </r>
    <r>
      <rPr>
        <sz val="9"/>
        <rFont val="굴림"/>
        <family val="3"/>
        <charset val="129"/>
      </rPr>
      <t>국세기본법</t>
    </r>
    <r>
      <rPr>
        <sz val="9"/>
        <rFont val="MS Gothic"/>
        <family val="3"/>
      </rPr>
      <t>｣</t>
    </r>
    <r>
      <rPr>
        <sz val="9"/>
        <rFont val="굴림"/>
        <family val="3"/>
        <charset val="129"/>
      </rPr>
      <t xml:space="preserve"> 제45조의3에 따라 위의 내용을 신고하며, 위 내용을 충분히 검토하였고 </t>
    </r>
    <r>
      <rPr>
        <b/>
        <sz val="9"/>
        <rFont val="굴림"/>
        <family val="3"/>
        <charset val="129"/>
      </rPr>
      <t>신고인이 알고 있는 사실 그대로를 정확하게 적었음을 확인합니다.</t>
    </r>
    <phoneticPr fontId="4" type="noConversion"/>
  </si>
  <si>
    <r>
      <t xml:space="preserve">신 </t>
    </r>
    <r>
      <rPr>
        <sz val="9"/>
        <rFont val="굴림"/>
        <family val="3"/>
        <charset val="129"/>
      </rPr>
      <t xml:space="preserve"> 고  안  내</t>
    </r>
    <phoneticPr fontId="4" type="noConversion"/>
  </si>
  <si>
    <t xml:space="preserve"> 세무서장 귀하</t>
    <phoneticPr fontId="4" type="noConversion"/>
  </si>
  <si>
    <t>연결
모법인</t>
    <phoneticPr fontId="4" type="noConversion"/>
  </si>
  <si>
    <t>중소
기업</t>
    <phoneticPr fontId="4" type="noConversion"/>
  </si>
  <si>
    <r>
      <t>지방소득세도 사업연도 종료일부터 4개월 이내에 해당 시</t>
    </r>
    <r>
      <rPr>
        <sz val="9"/>
        <rFont val="MS Gothic"/>
        <family val="3"/>
        <charset val="128"/>
      </rPr>
      <t>․</t>
    </r>
    <r>
      <rPr>
        <sz val="9"/>
        <rFont val="굴림"/>
        <family val="3"/>
        <charset val="129"/>
      </rPr>
      <t>군</t>
    </r>
    <r>
      <rPr>
        <sz val="9"/>
        <rFont val="MS Gothic"/>
        <family val="3"/>
        <charset val="128"/>
      </rPr>
      <t>․</t>
    </r>
    <r>
      <rPr>
        <sz val="9"/>
        <rFont val="굴림"/>
        <family val="3"/>
        <charset val="129"/>
      </rPr>
      <t>구청에 신고납부해야 합니다.</t>
    </r>
    <phoneticPr fontId="4" type="noConversion"/>
  </si>
  <si>
    <t>붙임 서류</t>
    <phoneticPr fontId="4" type="noConversion"/>
  </si>
  <si>
    <t>수수료
없음</t>
    <phoneticPr fontId="4" type="noConversion"/>
  </si>
  <si>
    <t>1. 연결소득금액조정명세서 
2. 연결법인간 출자현황신고서 및 연결법인간 거래명세서
3. 각 연결법인의 「법인세법」 제60조 제2항 제1호부터 제3호까지의 서류</t>
    <phoneticPr fontId="4" type="noConversion"/>
  </si>
  <si>
    <t>국세환급금
계좌신고</t>
    <phoneticPr fontId="4" type="noConversion"/>
  </si>
  <si>
    <r>
      <t xml:space="preserve">■ 법인세법 시행규칙[별지 제76호의5서식] </t>
    </r>
    <r>
      <rPr>
        <sz val="9"/>
        <color rgb="FFFF0000"/>
        <rFont val="굴림"/>
        <family val="3"/>
        <charset val="129"/>
      </rPr>
      <t>&lt;개정 2024. 3. 00&gt;</t>
    </r>
    <phoneticPr fontId="4" type="noConversion"/>
  </si>
  <si>
    <t>⑫신고일</t>
    <phoneticPr fontId="4" type="noConversion"/>
  </si>
  <si>
    <t>⑬신고기한 연장승인</t>
    <phoneticPr fontId="4" type="noConversion"/>
  </si>
  <si>
    <t>⑭사업연도의제</t>
    <phoneticPr fontId="4" type="noConversion"/>
  </si>
  <si>
    <t>⑮</t>
    <phoneticPr fontId="4" type="noConversion"/>
  </si>
  <si>
    <t>⑯</t>
    <phoneticPr fontId="4" type="noConversion"/>
  </si>
  <si>
    <t>⑰</t>
    <phoneticPr fontId="4" type="noConversion"/>
  </si>
  <si>
    <t>⑱</t>
    <phoneticPr fontId="4" type="noConversion"/>
  </si>
  <si>
    <t>⑲</t>
    <phoneticPr fontId="4" type="noConversion"/>
  </si>
  <si>
    <t>⑳</t>
    <phoneticPr fontId="4" type="noConversion"/>
  </si>
  <si>
    <t>㉑</t>
    <phoneticPr fontId="4" type="noConversion"/>
  </si>
  <si>
    <t>㉒</t>
    <phoneticPr fontId="4" type="noConversion"/>
  </si>
  <si>
    <t>㉓조정반   번호</t>
    <phoneticPr fontId="4" type="noConversion"/>
  </si>
  <si>
    <t>㉔조정자   관리번호</t>
    <phoneticPr fontId="4" type="noConversion"/>
  </si>
  <si>
    <t>㉕조정자</t>
    <phoneticPr fontId="4" type="noConversion"/>
  </si>
  <si>
    <t>㉖예입처</t>
    <phoneticPr fontId="4" type="noConversion"/>
  </si>
  <si>
    <t>㉗예금종류</t>
    <phoneticPr fontId="4" type="noConversion"/>
  </si>
  <si>
    <t>㉘계좌번호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</si>
</sst>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_-* #,##0_-;[Red]&quot;△&quot;#,##0_-;;"/>
    <numFmt numFmtId="177" formatCode="yyyy&quot;년&quot;\ m&quot;월&quot;\ d&quot;일&quot;;@"/>
    <numFmt numFmtId="178" formatCode="yyyy&quot;년&quot;\ m&quot;월&quot;\ d&quot;일&quot;;;;"/>
    <numFmt numFmtId="179" formatCode="0.00_ "/>
    <numFmt numFmtId="180" formatCode="######\-#######"/>
    <numFmt numFmtId="181" formatCode="###\-##\-#####"/>
  </numFmts>
  <fonts count="21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b/>
      <sz val="10"/>
      <name val="굴림"/>
      <family val="3"/>
      <charset val="129"/>
    </font>
    <font>
      <b/>
      <sz val="12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81"/>
      <name val="MS Gothic"/>
      <family val="3"/>
    </font>
    <font>
      <b/>
      <u/>
      <sz val="9"/>
      <color indexed="17"/>
      <name val="굴림"/>
      <family val="3"/>
      <charset val="129"/>
    </font>
    <font>
      <sz val="9"/>
      <name val="MS Gothic"/>
      <family val="3"/>
    </font>
    <font>
      <b/>
      <u/>
      <sz val="9"/>
      <color indexed="81"/>
      <name val="굴림"/>
      <family val="3"/>
      <charset val="129"/>
    </font>
    <font>
      <sz val="9"/>
      <color indexed="9"/>
      <name val="굴림"/>
      <family val="3"/>
      <charset val="129"/>
    </font>
    <font>
      <sz val="9"/>
      <color indexed="10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rgb="FF000000"/>
      <name val="굴림"/>
      <family val="3"/>
      <charset val="129"/>
    </font>
    <font>
      <sz val="9"/>
      <name val="MS Gothic"/>
      <family val="3"/>
      <charset val="128"/>
    </font>
    <font>
      <sz val="9"/>
      <color rgb="FFFF0000"/>
      <name val="굴림"/>
      <family val="3"/>
      <charset val="129"/>
    </font>
  </fonts>
  <fills count="1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6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0" fontId="2" fillId="0" borderId="2" applyNumberFormat="0" applyFont="0" applyFill="0" applyAlignment="0" applyProtection="0">
      <alignment vertical="center"/>
    </xf>
    <xf numFmtId="0" fontId="3" fillId="0" borderId="0" applyNumberFormat="0" applyFill="0" applyBorder="0" applyAlignment="0" applyProtection="0">
      <alignment vertical="top"/>
      <protection locked="0"/>
    </xf>
  </cellStyleXfs>
  <cellXfs count="314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 indent="1"/>
    </xf>
    <xf numFmtId="0" fontId="4" fillId="0" borderId="0" xfId="0" applyFont="1">
      <alignment vertical="center"/>
    </xf>
    <xf numFmtId="0" fontId="4" fillId="0" borderId="13" xfId="0" applyFont="1" applyBorder="1">
      <alignment vertical="center"/>
    </xf>
    <xf numFmtId="0" fontId="4" fillId="4" borderId="13" xfId="0" applyFont="1" applyFill="1" applyBorder="1">
      <alignment vertical="center"/>
    </xf>
    <xf numFmtId="0" fontId="5" fillId="0" borderId="0" xfId="0" applyFont="1" applyAlignment="1">
      <alignment horizontal="left" vertical="center" indent="1"/>
    </xf>
    <xf numFmtId="0" fontId="4" fillId="5" borderId="13" xfId="0" applyFont="1" applyFill="1" applyBorder="1">
      <alignment vertical="center"/>
    </xf>
    <xf numFmtId="179" fontId="4" fillId="0" borderId="11" xfId="2" applyNumberFormat="1" applyFont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14" fillId="0" borderId="14" xfId="2" applyFont="1" applyBorder="1" applyAlignment="1">
      <alignment horizontal="center" vertical="center"/>
    </xf>
    <xf numFmtId="0" fontId="4" fillId="6" borderId="13" xfId="0" applyFont="1" applyFill="1" applyBorder="1">
      <alignment vertical="center"/>
    </xf>
    <xf numFmtId="0" fontId="7" fillId="0" borderId="23" xfId="0" applyFont="1" applyBorder="1" applyAlignment="1">
      <alignment horizontal="center" vertical="center"/>
    </xf>
    <xf numFmtId="0" fontId="7" fillId="7" borderId="11" xfId="0" applyFont="1" applyFill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0" fillId="3" borderId="3" xfId="0" applyFill="1" applyBorder="1">
      <alignment vertical="center"/>
    </xf>
    <xf numFmtId="0" fontId="0" fillId="3" borderId="0" xfId="0" applyFill="1">
      <alignment vertical="center"/>
    </xf>
    <xf numFmtId="0" fontId="0" fillId="3" borderId="4" xfId="0" applyFill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2" applyFont="1" applyBorder="1" applyAlignment="1">
      <alignment horizontal="center" vertical="center"/>
    </xf>
    <xf numFmtId="0" fontId="0" fillId="0" borderId="20" xfId="2" applyFont="1" applyBorder="1" applyAlignment="1">
      <alignment horizontal="left" vertical="center"/>
    </xf>
    <xf numFmtId="0" fontId="0" fillId="0" borderId="18" xfId="0" applyBorder="1" applyAlignment="1">
      <alignment horizontal="right" vertical="center"/>
    </xf>
    <xf numFmtId="0" fontId="0" fillId="0" borderId="0" xfId="0" applyAlignment="1">
      <alignment horizontal="left" vertical="center" indent="1"/>
    </xf>
    <xf numFmtId="0" fontId="0" fillId="0" borderId="0" xfId="2" applyFont="1" applyFill="1" applyBorder="1" applyAlignment="1">
      <alignment horizontal="left" vertical="center" indent="1"/>
    </xf>
    <xf numFmtId="0" fontId="0" fillId="0" borderId="0" xfId="2" applyFont="1" applyBorder="1" applyAlignment="1">
      <alignment horizontal="left" vertical="center" indent="1"/>
    </xf>
    <xf numFmtId="0" fontId="0" fillId="0" borderId="21" xfId="0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0" fillId="0" borderId="21" xfId="2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2" applyFont="1" applyBorder="1" applyAlignment="1">
      <alignment horizontal="center" vertical="center"/>
    </xf>
    <xf numFmtId="0" fontId="0" fillId="0" borderId="12" xfId="2" applyFont="1" applyBorder="1" applyAlignment="1">
      <alignment horizontal="center" vertical="center"/>
    </xf>
    <xf numFmtId="0" fontId="0" fillId="0" borderId="15" xfId="2" applyFont="1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2" applyFont="1" applyBorder="1" applyAlignment="1">
      <alignment horizontal="left" vertical="center" indent="1"/>
    </xf>
    <xf numFmtId="0" fontId="0" fillId="4" borderId="13" xfId="0" applyFill="1" applyBorder="1">
      <alignment vertical="center"/>
    </xf>
    <xf numFmtId="0" fontId="0" fillId="0" borderId="9" xfId="2" applyFont="1" applyBorder="1" applyAlignment="1">
      <alignment horizontal="left" vertical="center" indent="1"/>
    </xf>
    <xf numFmtId="0" fontId="0" fillId="0" borderId="10" xfId="2" applyFont="1" applyBorder="1" applyAlignment="1">
      <alignment horizontal="left" vertical="center" indent="1"/>
    </xf>
    <xf numFmtId="0" fontId="0" fillId="0" borderId="15" xfId="2" applyNumberFormat="1" applyFont="1" applyBorder="1" applyAlignment="1">
      <alignment horizontal="center" vertical="center"/>
    </xf>
    <xf numFmtId="0" fontId="0" fillId="0" borderId="16" xfId="2" applyFont="1" applyBorder="1" applyAlignment="1">
      <alignment horizontal="center" vertical="center"/>
    </xf>
    <xf numFmtId="0" fontId="0" fillId="0" borderId="5" xfId="2" applyFont="1" applyBorder="1" applyAlignment="1">
      <alignment horizontal="center" vertical="center"/>
    </xf>
    <xf numFmtId="0" fontId="0" fillId="0" borderId="17" xfId="2" applyFont="1" applyBorder="1" applyAlignment="1">
      <alignment horizontal="center" vertical="center"/>
    </xf>
    <xf numFmtId="178" fontId="0" fillId="0" borderId="14" xfId="2" applyNumberFormat="1" applyFont="1" applyFill="1" applyBorder="1" applyAlignment="1">
      <alignment horizontal="center" vertical="center"/>
    </xf>
    <xf numFmtId="0" fontId="0" fillId="0" borderId="15" xfId="2" applyNumberFormat="1" applyFont="1" applyFill="1" applyBorder="1" applyAlignment="1">
      <alignment horizontal="center" vertical="center"/>
    </xf>
    <xf numFmtId="0" fontId="0" fillId="0" borderId="10" xfId="2" applyFont="1" applyBorder="1" applyAlignment="1">
      <alignment horizontal="left" vertical="center"/>
    </xf>
    <xf numFmtId="0" fontId="0" fillId="0" borderId="14" xfId="0" applyBorder="1">
      <alignment vertical="center"/>
    </xf>
    <xf numFmtId="0" fontId="0" fillId="0" borderId="14" xfId="2" applyFont="1" applyBorder="1" applyAlignment="1">
      <alignment horizontal="center" vertical="center"/>
    </xf>
    <xf numFmtId="0" fontId="0" fillId="0" borderId="9" xfId="2" applyFont="1" applyBorder="1" applyAlignment="1">
      <alignment vertical="center"/>
    </xf>
    <xf numFmtId="0" fontId="0" fillId="0" borderId="10" xfId="2" applyFont="1" applyBorder="1" applyAlignment="1">
      <alignment vertical="center"/>
    </xf>
    <xf numFmtId="0" fontId="0" fillId="0" borderId="18" xfId="2" applyFont="1" applyBorder="1" applyAlignment="1">
      <alignment vertical="center"/>
    </xf>
    <xf numFmtId="0" fontId="0" fillId="0" borderId="8" xfId="2" applyFont="1" applyBorder="1" applyAlignment="1">
      <alignment horizontal="left" vertical="center" indent="1"/>
    </xf>
    <xf numFmtId="176" fontId="0" fillId="0" borderId="0" xfId="1" applyFont="1" applyFill="1" applyBorder="1">
      <alignment horizontal="right" vertical="center" shrinkToFit="1"/>
    </xf>
    <xf numFmtId="0" fontId="0" fillId="0" borderId="7" xfId="2" applyFont="1" applyBorder="1" applyAlignment="1">
      <alignment horizontal="left" vertical="center" indent="1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14" xfId="2" applyFont="1" applyBorder="1" applyAlignment="1">
      <alignment horizontal="left" vertical="center"/>
    </xf>
    <xf numFmtId="0" fontId="0" fillId="0" borderId="0" xfId="2" applyFont="1" applyBorder="1" applyAlignment="1">
      <alignment horizontal="left" vertical="center"/>
    </xf>
    <xf numFmtId="49" fontId="0" fillId="0" borderId="0" xfId="2" applyNumberFormat="1" applyFont="1" applyBorder="1" applyAlignment="1">
      <alignment horizontal="center"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49" fontId="0" fillId="0" borderId="23" xfId="2" applyNumberFormat="1" applyFont="1" applyBorder="1" applyAlignment="1">
      <alignment horizontal="center" vertical="center"/>
    </xf>
    <xf numFmtId="0" fontId="0" fillId="0" borderId="24" xfId="0" applyBorder="1">
      <alignment vertical="center"/>
    </xf>
    <xf numFmtId="0" fontId="0" fillId="7" borderId="25" xfId="0" applyFill="1" applyBorder="1">
      <alignment vertical="center"/>
    </xf>
    <xf numFmtId="0" fontId="0" fillId="7" borderId="11" xfId="0" applyFill="1" applyBorder="1">
      <alignment vertical="center"/>
    </xf>
    <xf numFmtId="49" fontId="0" fillId="7" borderId="11" xfId="2" applyNumberFormat="1" applyFont="1" applyFill="1" applyBorder="1" applyAlignment="1">
      <alignment horizontal="center" vertical="center"/>
    </xf>
    <xf numFmtId="0" fontId="0" fillId="7" borderId="26" xfId="0" applyFill="1" applyBorder="1">
      <alignment vertical="center"/>
    </xf>
    <xf numFmtId="0" fontId="0" fillId="0" borderId="1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22" xfId="2" applyFont="1" applyBorder="1" applyAlignment="1">
      <alignment horizontal="center" vertical="center"/>
    </xf>
    <xf numFmtId="0" fontId="0" fillId="0" borderId="23" xfId="2" applyFont="1" applyBorder="1" applyAlignment="1">
      <alignment horizontal="center" vertical="center"/>
    </xf>
    <xf numFmtId="0" fontId="0" fillId="0" borderId="29" xfId="2" applyFont="1" applyBorder="1" applyAlignment="1">
      <alignment horizontal="center" vertical="center"/>
    </xf>
    <xf numFmtId="0" fontId="0" fillId="0" borderId="14" xfId="2" applyFont="1" applyBorder="1" applyAlignment="1">
      <alignment horizontal="center" vertical="center"/>
    </xf>
    <xf numFmtId="0" fontId="0" fillId="0" borderId="0" xfId="2" applyFont="1" applyBorder="1" applyAlignment="1">
      <alignment horizontal="center" vertical="center"/>
    </xf>
    <xf numFmtId="0" fontId="0" fillId="0" borderId="38" xfId="2" applyFont="1" applyBorder="1" applyAlignment="1">
      <alignment horizontal="center" vertical="center"/>
    </xf>
    <xf numFmtId="0" fontId="0" fillId="0" borderId="43" xfId="2" applyFont="1" applyBorder="1" applyAlignment="1">
      <alignment horizontal="center" vertical="center"/>
    </xf>
    <xf numFmtId="0" fontId="0" fillId="0" borderId="40" xfId="2" applyFont="1" applyBorder="1" applyAlignment="1">
      <alignment horizontal="center" vertical="center"/>
    </xf>
    <xf numFmtId="0" fontId="0" fillId="0" borderId="41" xfId="2" applyFont="1" applyBorder="1" applyAlignment="1">
      <alignment horizontal="center" vertical="center"/>
    </xf>
    <xf numFmtId="0" fontId="0" fillId="8" borderId="36" xfId="0" applyFill="1" applyBorder="1" applyAlignment="1">
      <alignment horizontal="center" vertical="center"/>
    </xf>
    <xf numFmtId="0" fontId="0" fillId="8" borderId="23" xfId="0" applyFill="1" applyBorder="1" applyAlignment="1">
      <alignment horizontal="center" vertical="center"/>
    </xf>
    <xf numFmtId="0" fontId="0" fillId="8" borderId="29" xfId="0" applyFill="1" applyBorder="1" applyAlignment="1">
      <alignment horizontal="center" vertical="center"/>
    </xf>
    <xf numFmtId="0" fontId="0" fillId="8" borderId="37" xfId="0" applyFill="1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8" borderId="38" xfId="0" applyFill="1" applyBorder="1" applyAlignment="1">
      <alignment horizontal="center" vertical="center"/>
    </xf>
    <xf numFmtId="0" fontId="0" fillId="8" borderId="39" xfId="0" applyFill="1" applyBorder="1" applyAlignment="1">
      <alignment horizontal="center" vertical="center"/>
    </xf>
    <xf numFmtId="0" fontId="0" fillId="8" borderId="40" xfId="0" applyFill="1" applyBorder="1" applyAlignment="1">
      <alignment horizontal="center" vertical="center"/>
    </xf>
    <xf numFmtId="0" fontId="0" fillId="8" borderId="4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4" xfId="2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5" xfId="2" applyFont="1" applyBorder="1" applyAlignment="1">
      <alignment horizontal="center" vertical="center" wrapText="1"/>
    </xf>
    <xf numFmtId="0" fontId="0" fillId="0" borderId="35" xfId="2" applyFont="1" applyBorder="1" applyAlignment="1">
      <alignment horizontal="center" vertical="center"/>
    </xf>
    <xf numFmtId="177" fontId="0" fillId="8" borderId="9" xfId="2" applyNumberFormat="1" applyFont="1" applyFill="1" applyBorder="1" applyAlignment="1">
      <alignment horizontal="center" vertical="center"/>
    </xf>
    <xf numFmtId="177" fontId="0" fillId="8" borderId="10" xfId="2" applyNumberFormat="1" applyFont="1" applyFill="1" applyBorder="1" applyAlignment="1">
      <alignment horizontal="center" vertical="center"/>
    </xf>
    <xf numFmtId="177" fontId="0" fillId="8" borderId="8" xfId="2" applyNumberFormat="1" applyFont="1" applyFill="1" applyBorder="1" applyAlignment="1">
      <alignment horizontal="center" vertical="center"/>
    </xf>
    <xf numFmtId="177" fontId="0" fillId="0" borderId="9" xfId="2" applyNumberFormat="1" applyFont="1" applyFill="1" applyBorder="1" applyAlignment="1">
      <alignment horizontal="center" vertical="center"/>
    </xf>
    <xf numFmtId="177" fontId="0" fillId="0" borderId="10" xfId="2" applyNumberFormat="1" applyFont="1" applyFill="1" applyBorder="1" applyAlignment="1">
      <alignment horizontal="center" vertical="center"/>
    </xf>
    <xf numFmtId="177" fontId="0" fillId="0" borderId="8" xfId="2" applyNumberFormat="1" applyFont="1" applyFill="1" applyBorder="1" applyAlignment="1">
      <alignment horizontal="center" vertical="center"/>
    </xf>
    <xf numFmtId="0" fontId="0" fillId="0" borderId="2" xfId="2" applyFont="1">
      <alignment vertical="center"/>
    </xf>
    <xf numFmtId="0" fontId="0" fillId="0" borderId="2" xfId="2" applyFont="1" applyAlignment="1">
      <alignment horizontal="center" vertical="center"/>
    </xf>
    <xf numFmtId="0" fontId="0" fillId="0" borderId="53" xfId="2" applyFont="1" applyBorder="1" applyAlignment="1">
      <alignment horizontal="center" vertical="center" wrapText="1"/>
    </xf>
    <xf numFmtId="0" fontId="0" fillId="0" borderId="53" xfId="2" applyFont="1" applyBorder="1" applyAlignment="1">
      <alignment horizontal="center" vertical="center"/>
    </xf>
    <xf numFmtId="0" fontId="0" fillId="0" borderId="56" xfId="2" applyFont="1" applyBorder="1" applyAlignment="1">
      <alignment horizontal="center" vertical="center"/>
    </xf>
    <xf numFmtId="0" fontId="0" fillId="0" borderId="45" xfId="2" applyFont="1" applyBorder="1" applyAlignment="1">
      <alignment horizontal="left" vertical="center"/>
    </xf>
    <xf numFmtId="0" fontId="0" fillId="0" borderId="46" xfId="2" applyFont="1" applyBorder="1" applyAlignment="1">
      <alignment horizontal="left" vertical="center"/>
    </xf>
    <xf numFmtId="0" fontId="0" fillId="0" borderId="47" xfId="2" applyFont="1" applyBorder="1" applyAlignment="1">
      <alignment horizontal="left" vertical="center"/>
    </xf>
    <xf numFmtId="0" fontId="0" fillId="0" borderId="20" xfId="2" applyFont="1" applyBorder="1" applyAlignment="1">
      <alignment horizontal="left" vertical="center"/>
    </xf>
    <xf numFmtId="0" fontId="0" fillId="0" borderId="5" xfId="2" applyFont="1" applyBorder="1" applyAlignment="1">
      <alignment horizontal="left" vertical="center"/>
    </xf>
    <xf numFmtId="0" fontId="0" fillId="0" borderId="17" xfId="2" applyFont="1" applyBorder="1" applyAlignment="1">
      <alignment horizontal="left" vertical="center"/>
    </xf>
    <xf numFmtId="0" fontId="0" fillId="0" borderId="4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/>
    </xf>
    <xf numFmtId="0" fontId="0" fillId="0" borderId="2" xfId="2" applyFont="1" applyAlignment="1">
      <alignment horizontal="center" vertical="center" wrapText="1"/>
    </xf>
    <xf numFmtId="0" fontId="0" fillId="0" borderId="53" xfId="2" applyFont="1" applyBorder="1">
      <alignment vertical="center"/>
    </xf>
    <xf numFmtId="0" fontId="0" fillId="0" borderId="51" xfId="2" applyFont="1" applyBorder="1" applyAlignment="1">
      <alignment horizontal="left" vertical="center"/>
    </xf>
    <xf numFmtId="0" fontId="0" fillId="0" borderId="21" xfId="2" applyFont="1" applyBorder="1" applyAlignment="1">
      <alignment horizontal="left" vertical="center"/>
    </xf>
    <xf numFmtId="0" fontId="0" fillId="0" borderId="52" xfId="2" applyFont="1" applyBorder="1" applyAlignment="1">
      <alignment horizontal="left" vertical="center"/>
    </xf>
    <xf numFmtId="0" fontId="0" fillId="0" borderId="19" xfId="2" applyFont="1" applyBorder="1" applyAlignment="1">
      <alignment horizontal="center" vertical="center"/>
    </xf>
    <xf numFmtId="0" fontId="0" fillId="0" borderId="10" xfId="2" applyFont="1" applyBorder="1" applyAlignment="1">
      <alignment horizontal="center" vertical="center"/>
    </xf>
    <xf numFmtId="0" fontId="0" fillId="0" borderId="8" xfId="2" applyFont="1" applyBorder="1" applyAlignment="1">
      <alignment horizontal="center" vertical="center"/>
    </xf>
    <xf numFmtId="0" fontId="0" fillId="0" borderId="24" xfId="2" applyFont="1" applyBorder="1" applyAlignment="1">
      <alignment horizontal="center" vertical="center"/>
    </xf>
    <xf numFmtId="0" fontId="0" fillId="0" borderId="5" xfId="2" applyFont="1" applyBorder="1" applyAlignment="1">
      <alignment horizontal="center" vertical="center"/>
    </xf>
    <xf numFmtId="0" fontId="0" fillId="0" borderId="6" xfId="2" applyFont="1" applyBorder="1" applyAlignment="1">
      <alignment horizontal="center" vertical="center"/>
    </xf>
    <xf numFmtId="0" fontId="4" fillId="0" borderId="10" xfId="2" applyFont="1" applyBorder="1" applyAlignment="1">
      <alignment horizontal="right" vertical="center"/>
    </xf>
    <xf numFmtId="0" fontId="4" fillId="0" borderId="18" xfId="2" applyFont="1" applyBorder="1" applyAlignment="1">
      <alignment horizontal="right" vertical="center"/>
    </xf>
    <xf numFmtId="0" fontId="0" fillId="9" borderId="2" xfId="2" applyFont="1" applyFill="1" applyAlignment="1">
      <alignment horizontal="center" vertical="center"/>
    </xf>
    <xf numFmtId="0" fontId="0" fillId="0" borderId="9" xfId="2" applyFont="1" applyBorder="1" applyAlignment="1">
      <alignment horizontal="left" vertical="center" indent="1"/>
    </xf>
    <xf numFmtId="0" fontId="0" fillId="0" borderId="10" xfId="2" applyFont="1" applyBorder="1" applyAlignment="1">
      <alignment horizontal="left" vertical="center" indent="1"/>
    </xf>
    <xf numFmtId="0" fontId="0" fillId="0" borderId="58" xfId="2" applyFont="1" applyBorder="1">
      <alignment vertical="center"/>
    </xf>
    <xf numFmtId="0" fontId="0" fillId="0" borderId="35" xfId="2" applyFont="1" applyBorder="1">
      <alignment vertical="center"/>
    </xf>
    <xf numFmtId="14" fontId="0" fillId="0" borderId="33" xfId="2" applyNumberFormat="1" applyFont="1" applyBorder="1" applyAlignment="1">
      <alignment horizontal="center" vertical="center"/>
    </xf>
    <xf numFmtId="14" fontId="0" fillId="0" borderId="34" xfId="2" applyNumberFormat="1" applyFont="1" applyBorder="1" applyAlignment="1">
      <alignment horizontal="center" vertical="center"/>
    </xf>
    <xf numFmtId="14" fontId="0" fillId="0" borderId="7" xfId="2" applyNumberFormat="1" applyFont="1" applyBorder="1" applyAlignment="1">
      <alignment horizontal="center" vertical="center"/>
    </xf>
    <xf numFmtId="177" fontId="0" fillId="0" borderId="9" xfId="2" applyNumberFormat="1" applyFont="1" applyFill="1" applyBorder="1" applyAlignment="1">
      <alignment horizontal="left" vertical="center"/>
    </xf>
    <xf numFmtId="177" fontId="0" fillId="0" borderId="10" xfId="2" applyNumberFormat="1" applyFont="1" applyFill="1" applyBorder="1" applyAlignment="1">
      <alignment horizontal="left" vertical="center"/>
    </xf>
    <xf numFmtId="0" fontId="0" fillId="0" borderId="9" xfId="2" applyFont="1" applyBorder="1" applyAlignment="1">
      <alignment horizontal="center" vertical="center"/>
    </xf>
    <xf numFmtId="0" fontId="0" fillId="0" borderId="1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4" fillId="0" borderId="50" xfId="2" applyFont="1" applyBorder="1" applyAlignment="1">
      <alignment horizontal="center" vertical="center" wrapText="1"/>
    </xf>
    <xf numFmtId="0" fontId="4" fillId="0" borderId="34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0" fillId="0" borderId="33" xfId="2" applyFont="1" applyBorder="1" applyAlignment="1">
      <alignment horizontal="right" vertical="center" wrapText="1"/>
    </xf>
    <xf numFmtId="0" fontId="0" fillId="0" borderId="34" xfId="2" applyFont="1" applyBorder="1" applyAlignment="1">
      <alignment horizontal="right" vertical="center"/>
    </xf>
    <xf numFmtId="0" fontId="0" fillId="0" borderId="7" xfId="2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5" fillId="0" borderId="45" xfId="0" applyFont="1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49" fontId="0" fillId="0" borderId="0" xfId="2" applyNumberFormat="1" applyFont="1" applyBorder="1" applyAlignment="1">
      <alignment horizontal="center" vertical="center"/>
    </xf>
    <xf numFmtId="49" fontId="0" fillId="0" borderId="5" xfId="2" applyNumberFormat="1" applyFont="1" applyBorder="1" applyAlignment="1">
      <alignment horizontal="center" vertical="center"/>
    </xf>
    <xf numFmtId="0" fontId="0" fillId="0" borderId="2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0" xfId="2" applyFont="1" applyBorder="1" applyAlignment="1">
      <alignment horizontal="left" vertical="center" indent="1"/>
    </xf>
    <xf numFmtId="0" fontId="0" fillId="0" borderId="5" xfId="2" applyFont="1" applyBorder="1" applyAlignment="1">
      <alignment horizontal="left" vertical="center" indent="1"/>
    </xf>
    <xf numFmtId="0" fontId="0" fillId="0" borderId="19" xfId="2" applyFont="1" applyBorder="1" applyAlignment="1">
      <alignment horizontal="left" vertical="center" indent="1"/>
    </xf>
    <xf numFmtId="0" fontId="7" fillId="8" borderId="0" xfId="0" applyFont="1" applyFill="1" applyAlignment="1">
      <alignment horizontal="center" vertical="center"/>
    </xf>
    <xf numFmtId="0" fontId="7" fillId="8" borderId="5" xfId="0" applyFont="1" applyFill="1" applyBorder="1" applyAlignment="1">
      <alignment horizontal="center" vertical="center"/>
    </xf>
    <xf numFmtId="0" fontId="0" fillId="0" borderId="33" xfId="2" applyFont="1" applyBorder="1" applyAlignment="1">
      <alignment horizontal="right" vertical="center"/>
    </xf>
    <xf numFmtId="0" fontId="0" fillId="0" borderId="66" xfId="2" applyFont="1" applyBorder="1" applyAlignment="1">
      <alignment horizontal="center" vertical="center"/>
    </xf>
    <xf numFmtId="176" fontId="0" fillId="13" borderId="9" xfId="1" applyFont="1" applyFill="1" applyBorder="1">
      <alignment horizontal="right" vertical="center" shrinkToFit="1"/>
    </xf>
    <xf numFmtId="176" fontId="0" fillId="13" borderId="10" xfId="1" applyFont="1" applyFill="1" applyBorder="1">
      <alignment horizontal="right" vertical="center" shrinkToFit="1"/>
    </xf>
    <xf numFmtId="176" fontId="0" fillId="13" borderId="18" xfId="1" applyFont="1" applyFill="1" applyBorder="1">
      <alignment horizontal="right" vertical="center" shrinkToFit="1"/>
    </xf>
    <xf numFmtId="0" fontId="0" fillId="0" borderId="36" xfId="2" applyFont="1" applyBorder="1" applyAlignment="1">
      <alignment horizontal="center" vertical="center" wrapText="1"/>
    </xf>
    <xf numFmtId="0" fontId="0" fillId="0" borderId="23" xfId="2" applyFont="1" applyBorder="1" applyAlignment="1">
      <alignment horizontal="center" vertical="center" wrapText="1"/>
    </xf>
    <xf numFmtId="0" fontId="0" fillId="0" borderId="16" xfId="2" applyFont="1" applyBorder="1" applyAlignment="1">
      <alignment horizontal="center" vertical="center" wrapText="1"/>
    </xf>
    <xf numFmtId="0" fontId="0" fillId="0" borderId="5" xfId="2" applyFont="1" applyBorder="1" applyAlignment="1">
      <alignment horizontal="center" vertical="center" wrapText="1"/>
    </xf>
    <xf numFmtId="0" fontId="0" fillId="0" borderId="32" xfId="2" applyFont="1" applyBorder="1" applyAlignment="1">
      <alignment horizontal="center" vertical="center" wrapText="1"/>
    </xf>
    <xf numFmtId="0" fontId="0" fillId="0" borderId="13" xfId="2" applyFont="1" applyBorder="1" applyAlignment="1">
      <alignment horizontal="center" vertical="center" wrapText="1"/>
    </xf>
    <xf numFmtId="0" fontId="0" fillId="0" borderId="31" xfId="2" applyFont="1" applyBorder="1" applyAlignment="1">
      <alignment horizontal="center" vertical="center" wrapText="1"/>
    </xf>
    <xf numFmtId="0" fontId="0" fillId="0" borderId="30" xfId="2" applyFont="1" applyBorder="1" applyAlignment="1">
      <alignment horizontal="center" vertical="center" wrapText="1"/>
    </xf>
    <xf numFmtId="0" fontId="0" fillId="0" borderId="27" xfId="2" applyFont="1" applyBorder="1" applyAlignment="1">
      <alignment horizontal="center" vertical="center" wrapText="1"/>
    </xf>
    <xf numFmtId="0" fontId="0" fillId="0" borderId="28" xfId="2" applyFont="1" applyBorder="1" applyAlignment="1">
      <alignment horizontal="center" vertical="center" wrapText="1"/>
    </xf>
    <xf numFmtId="0" fontId="0" fillId="0" borderId="29" xfId="2" applyFont="1" applyBorder="1" applyAlignment="1">
      <alignment horizontal="center" vertical="center" wrapText="1"/>
    </xf>
    <xf numFmtId="0" fontId="0" fillId="0" borderId="17" xfId="2" applyFont="1" applyBorder="1" applyAlignment="1">
      <alignment horizontal="center" vertical="center" wrapText="1"/>
    </xf>
    <xf numFmtId="0" fontId="0" fillId="0" borderId="56" xfId="2" applyFont="1" applyBorder="1">
      <alignment vertical="center"/>
    </xf>
    <xf numFmtId="0" fontId="19" fillId="0" borderId="19" xfId="2" quotePrefix="1" applyFont="1" applyBorder="1" applyAlignment="1">
      <alignment horizontal="left" vertical="center" indent="1"/>
    </xf>
    <xf numFmtId="0" fontId="0" fillId="0" borderId="10" xfId="2" quotePrefix="1" applyFont="1" applyBorder="1" applyAlignment="1">
      <alignment horizontal="left" vertical="center" indent="1"/>
    </xf>
    <xf numFmtId="0" fontId="0" fillId="0" borderId="19" xfId="2" quotePrefix="1" applyFont="1" applyBorder="1" applyAlignment="1">
      <alignment horizontal="left" vertical="center" indent="1"/>
    </xf>
    <xf numFmtId="176" fontId="0" fillId="8" borderId="9" xfId="1" applyFont="1" applyFill="1" applyBorder="1">
      <alignment horizontal="right" vertical="center" shrinkToFit="1"/>
    </xf>
    <xf numFmtId="176" fontId="0" fillId="8" borderId="10" xfId="1" applyFont="1" applyFill="1" applyBorder="1">
      <alignment horizontal="right" vertical="center" shrinkToFit="1"/>
    </xf>
    <xf numFmtId="176" fontId="0" fillId="12" borderId="9" xfId="1" applyFont="1" applyFill="1" applyBorder="1">
      <alignment horizontal="right" vertical="center" shrinkToFit="1"/>
    </xf>
    <xf numFmtId="176" fontId="0" fillId="12" borderId="10" xfId="1" applyFont="1" applyFill="1" applyBorder="1">
      <alignment horizontal="right" vertical="center" shrinkToFit="1"/>
    </xf>
    <xf numFmtId="0" fontId="0" fillId="0" borderId="10" xfId="2" applyFont="1" applyBorder="1" applyAlignment="1">
      <alignment horizontal="distributed" vertical="center"/>
    </xf>
    <xf numFmtId="0" fontId="0" fillId="0" borderId="9" xfId="1" applyNumberFormat="1" applyFont="1" applyFill="1" applyBorder="1" applyAlignment="1">
      <alignment horizontal="center" vertical="center" shrinkToFit="1"/>
    </xf>
    <xf numFmtId="0" fontId="0" fillId="0" borderId="10" xfId="1" applyNumberFormat="1" applyFont="1" applyFill="1" applyBorder="1" applyAlignment="1">
      <alignment horizontal="center" vertical="center" shrinkToFit="1"/>
    </xf>
    <xf numFmtId="176" fontId="0" fillId="10" borderId="9" xfId="1" applyFont="1" applyFill="1" applyBorder="1">
      <alignment horizontal="right" vertical="center" shrinkToFit="1"/>
    </xf>
    <xf numFmtId="176" fontId="0" fillId="10" borderId="10" xfId="1" applyFont="1" applyFill="1" applyBorder="1">
      <alignment horizontal="right" vertical="center" shrinkToFit="1"/>
    </xf>
    <xf numFmtId="176" fontId="0" fillId="10" borderId="18" xfId="1" applyFont="1" applyFill="1" applyBorder="1">
      <alignment horizontal="right" vertical="center" shrinkToFit="1"/>
    </xf>
    <xf numFmtId="0" fontId="0" fillId="0" borderId="46" xfId="2" applyFont="1" applyBorder="1" applyAlignment="1">
      <alignment horizontal="center" vertical="center"/>
    </xf>
    <xf numFmtId="0" fontId="0" fillId="0" borderId="28" xfId="2" applyFont="1" applyBorder="1">
      <alignment vertical="center"/>
    </xf>
    <xf numFmtId="0" fontId="0" fillId="0" borderId="44" xfId="2" applyFont="1" applyBorder="1">
      <alignment vertical="center"/>
    </xf>
    <xf numFmtId="0" fontId="0" fillId="0" borderId="55" xfId="2" applyFont="1" applyBorder="1" applyAlignment="1">
      <alignment horizontal="left" vertical="center" indent="1"/>
    </xf>
    <xf numFmtId="0" fontId="0" fillId="0" borderId="11" xfId="2" applyFont="1" applyBorder="1" applyAlignment="1">
      <alignment horizontal="left" vertical="center" indent="1"/>
    </xf>
    <xf numFmtId="0" fontId="0" fillId="0" borderId="36" xfId="2" applyFont="1" applyBorder="1" applyAlignment="1">
      <alignment horizontal="center" vertical="center"/>
    </xf>
    <xf numFmtId="0" fontId="0" fillId="0" borderId="37" xfId="2" applyFont="1" applyBorder="1" applyAlignment="1">
      <alignment horizontal="center" vertical="center"/>
    </xf>
    <xf numFmtId="0" fontId="0" fillId="0" borderId="8" xfId="1" applyNumberFormat="1" applyFont="1" applyFill="1" applyBorder="1" applyAlignment="1">
      <alignment horizontal="center" vertical="center" shrinkToFit="1"/>
    </xf>
    <xf numFmtId="0" fontId="0" fillId="0" borderId="50" xfId="2" quotePrefix="1" applyFont="1" applyBorder="1" applyAlignment="1">
      <alignment horizontal="left" vertical="center" indent="1"/>
    </xf>
    <xf numFmtId="0" fontId="0" fillId="0" borderId="34" xfId="2" quotePrefix="1" applyFont="1" applyBorder="1" applyAlignment="1">
      <alignment horizontal="left" vertical="center" indent="1"/>
    </xf>
    <xf numFmtId="0" fontId="0" fillId="0" borderId="34" xfId="2" applyFont="1" applyBorder="1" applyAlignment="1">
      <alignment horizontal="distributed" vertical="center"/>
    </xf>
    <xf numFmtId="0" fontId="0" fillId="0" borderId="33" xfId="1" applyNumberFormat="1" applyFont="1" applyFill="1" applyBorder="1" applyAlignment="1">
      <alignment horizontal="center" vertical="center" shrinkToFit="1"/>
    </xf>
    <xf numFmtId="0" fontId="0" fillId="0" borderId="34" xfId="1" applyNumberFormat="1" applyFont="1" applyFill="1" applyBorder="1" applyAlignment="1">
      <alignment horizontal="center" vertical="center" shrinkToFit="1"/>
    </xf>
    <xf numFmtId="0" fontId="0" fillId="0" borderId="7" xfId="1" applyNumberFormat="1" applyFont="1" applyFill="1" applyBorder="1" applyAlignment="1">
      <alignment horizontal="center" vertical="center" shrinkToFit="1"/>
    </xf>
    <xf numFmtId="181" fontId="0" fillId="8" borderId="9" xfId="0" applyNumberFormat="1" applyFill="1" applyBorder="1" applyAlignment="1">
      <alignment horizontal="left" vertical="center" indent="1"/>
    </xf>
    <xf numFmtId="181" fontId="0" fillId="8" borderId="10" xfId="0" applyNumberFormat="1" applyFill="1" applyBorder="1" applyAlignment="1">
      <alignment horizontal="left" vertical="center" indent="1"/>
    </xf>
    <xf numFmtId="181" fontId="0" fillId="8" borderId="8" xfId="0" applyNumberFormat="1" applyFill="1" applyBorder="1" applyAlignment="1">
      <alignment horizontal="left" vertical="center" indent="1"/>
    </xf>
    <xf numFmtId="0" fontId="0" fillId="0" borderId="55" xfId="2" applyFont="1" applyBorder="1" applyAlignment="1">
      <alignment horizontal="center" vertical="center"/>
    </xf>
    <xf numFmtId="176" fontId="0" fillId="8" borderId="16" xfId="1" applyFont="1" applyFill="1" applyBorder="1" applyAlignment="1">
      <alignment horizontal="center" vertical="center" shrinkToFit="1"/>
    </xf>
    <xf numFmtId="176" fontId="0" fillId="8" borderId="5" xfId="1" applyFont="1" applyFill="1" applyBorder="1" applyAlignment="1">
      <alignment horizontal="center" vertical="center" shrinkToFit="1"/>
    </xf>
    <xf numFmtId="176" fontId="0" fillId="8" borderId="17" xfId="1" applyFont="1" applyFill="1" applyBorder="1" applyAlignment="1">
      <alignment horizontal="center" vertical="center" shrinkToFit="1"/>
    </xf>
    <xf numFmtId="176" fontId="0" fillId="8" borderId="8" xfId="1" applyFont="1" applyFill="1" applyBorder="1">
      <alignment horizontal="right" vertical="center" shrinkToFit="1"/>
    </xf>
    <xf numFmtId="176" fontId="0" fillId="11" borderId="10" xfId="1" applyFont="1" applyFill="1" applyBorder="1">
      <alignment horizontal="right" vertical="center" shrinkToFit="1"/>
    </xf>
    <xf numFmtId="176" fontId="0" fillId="11" borderId="8" xfId="1" applyFont="1" applyFill="1" applyBorder="1">
      <alignment horizontal="right" vertical="center" shrinkToFit="1"/>
    </xf>
    <xf numFmtId="0" fontId="0" fillId="0" borderId="28" xfId="2" applyFont="1" applyBorder="1" applyAlignment="1">
      <alignment horizontal="center" vertical="center"/>
    </xf>
    <xf numFmtId="0" fontId="0" fillId="0" borderId="59" xfId="2" applyFont="1" applyBorder="1">
      <alignment vertical="center"/>
    </xf>
    <xf numFmtId="0" fontId="0" fillId="0" borderId="11" xfId="2" applyFont="1" applyBorder="1" applyAlignment="1">
      <alignment horizontal="center" vertical="center"/>
    </xf>
    <xf numFmtId="0" fontId="0" fillId="0" borderId="12" xfId="2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6" fillId="0" borderId="60" xfId="0" applyFont="1" applyBorder="1" applyAlignment="1">
      <alignment horizontal="left" vertical="center" wrapText="1" indent="1"/>
    </xf>
    <xf numFmtId="0" fontId="6" fillId="0" borderId="61" xfId="0" applyFont="1" applyBorder="1" applyAlignment="1">
      <alignment horizontal="left" vertical="center" wrapText="1" indent="1"/>
    </xf>
    <xf numFmtId="0" fontId="6" fillId="0" borderId="62" xfId="0" applyFont="1" applyBorder="1" applyAlignment="1">
      <alignment horizontal="left" vertical="center" wrapText="1" indent="1"/>
    </xf>
    <xf numFmtId="0" fontId="14" fillId="0" borderId="11" xfId="2" applyFont="1" applyBorder="1" applyAlignment="1">
      <alignment horizontal="center" vertical="center"/>
    </xf>
    <xf numFmtId="0" fontId="14" fillId="0" borderId="55" xfId="2" applyFont="1" applyBorder="1" applyAlignment="1">
      <alignment horizontal="center" vertical="center"/>
    </xf>
    <xf numFmtId="0" fontId="14" fillId="0" borderId="9" xfId="2" applyFont="1" applyBorder="1" applyAlignment="1">
      <alignment horizontal="center" vertical="center"/>
    </xf>
    <xf numFmtId="0" fontId="14" fillId="0" borderId="10" xfId="2" applyFont="1" applyBorder="1" applyAlignment="1">
      <alignment horizontal="center" vertical="center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18" xfId="0" applyBorder="1" applyAlignment="1">
      <alignment horizontal="left" vertical="center" indent="1"/>
    </xf>
    <xf numFmtId="0" fontId="0" fillId="8" borderId="9" xfId="0" applyFill="1" applyBorder="1" applyAlignment="1">
      <alignment horizontal="left" vertical="center" indent="1"/>
    </xf>
    <xf numFmtId="0" fontId="0" fillId="8" borderId="10" xfId="0" applyFill="1" applyBorder="1" applyAlignment="1">
      <alignment horizontal="left" vertical="center" indent="1"/>
    </xf>
    <xf numFmtId="0" fontId="0" fillId="8" borderId="8" xfId="0" applyFill="1" applyBorder="1" applyAlignment="1">
      <alignment horizontal="left" vertical="center" indent="1"/>
    </xf>
    <xf numFmtId="0" fontId="8" fillId="0" borderId="22" xfId="2" applyFont="1" applyBorder="1" applyAlignment="1">
      <alignment horizontal="center" vertical="center"/>
    </xf>
    <xf numFmtId="0" fontId="8" fillId="0" borderId="23" xfId="2" applyFont="1" applyBorder="1" applyAlignment="1">
      <alignment horizontal="center" vertical="center"/>
    </xf>
    <xf numFmtId="0" fontId="8" fillId="0" borderId="24" xfId="2" applyFont="1" applyBorder="1" applyAlignment="1">
      <alignment horizontal="center" vertical="center"/>
    </xf>
    <xf numFmtId="0" fontId="8" fillId="0" borderId="20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0" fontId="0" fillId="0" borderId="40" xfId="0" applyBorder="1" applyAlignment="1">
      <alignment horizontal="left" vertical="center" wrapText="1"/>
    </xf>
    <xf numFmtId="0" fontId="0" fillId="0" borderId="45" xfId="2" applyFont="1" applyBorder="1" applyAlignment="1">
      <alignment horizontal="center" vertical="center" wrapText="1"/>
    </xf>
    <xf numFmtId="0" fontId="0" fillId="0" borderId="14" xfId="2" applyFont="1" applyBorder="1" applyAlignment="1">
      <alignment horizontal="center" vertical="center" wrapText="1"/>
    </xf>
    <xf numFmtId="0" fontId="0" fillId="0" borderId="20" xfId="2" applyFont="1" applyBorder="1" applyAlignment="1">
      <alignment horizontal="center" vertical="center" wrapText="1"/>
    </xf>
    <xf numFmtId="0" fontId="0" fillId="8" borderId="2" xfId="2" applyFont="1" applyFill="1" applyAlignment="1">
      <alignment horizontal="left" vertical="center" indent="1"/>
    </xf>
    <xf numFmtId="0" fontId="0" fillId="8" borderId="54" xfId="2" applyFont="1" applyFill="1" applyBorder="1" applyAlignment="1">
      <alignment horizontal="left" vertical="center" indent="1"/>
    </xf>
    <xf numFmtId="0" fontId="0" fillId="8" borderId="18" xfId="0" applyFill="1" applyBorder="1" applyAlignment="1">
      <alignment horizontal="left" vertical="center" indent="1"/>
    </xf>
    <xf numFmtId="0" fontId="5" fillId="9" borderId="63" xfId="0" applyFont="1" applyFill="1" applyBorder="1" applyAlignment="1">
      <alignment horizontal="left" vertical="center" indent="1"/>
    </xf>
    <xf numFmtId="0" fontId="5" fillId="9" borderId="64" xfId="0" applyFont="1" applyFill="1" applyBorder="1" applyAlignment="1">
      <alignment horizontal="left" vertical="center" indent="1"/>
    </xf>
    <xf numFmtId="0" fontId="5" fillId="9" borderId="65" xfId="0" applyFont="1" applyFill="1" applyBorder="1" applyAlignment="1">
      <alignment horizontal="left" vertical="center" indent="1"/>
    </xf>
    <xf numFmtId="0" fontId="3" fillId="3" borderId="0" xfId="3" applyFill="1" applyBorder="1" applyAlignment="1" applyProtection="1">
      <alignment vertical="center"/>
    </xf>
    <xf numFmtId="0" fontId="3" fillId="3" borderId="0" xfId="3" applyFill="1" applyAlignment="1" applyProtection="1">
      <alignment vertical="center"/>
    </xf>
    <xf numFmtId="180" fontId="0" fillId="8" borderId="9" xfId="0" applyNumberFormat="1" applyFill="1" applyBorder="1" applyAlignment="1">
      <alignment horizontal="left" vertical="center" indent="1"/>
    </xf>
    <xf numFmtId="180" fontId="0" fillId="8" borderId="10" xfId="0" applyNumberFormat="1" applyFill="1" applyBorder="1" applyAlignment="1">
      <alignment horizontal="left" vertical="center" indent="1"/>
    </xf>
    <xf numFmtId="180" fontId="0" fillId="8" borderId="18" xfId="0" applyNumberFormat="1" applyFill="1" applyBorder="1" applyAlignment="1">
      <alignment horizontal="left" vertical="center" indent="1"/>
    </xf>
    <xf numFmtId="0" fontId="0" fillId="0" borderId="45" xfId="2" applyFont="1" applyBorder="1">
      <alignment vertical="center"/>
    </xf>
    <xf numFmtId="0" fontId="0" fillId="0" borderId="46" xfId="2" applyFont="1" applyBorder="1">
      <alignment vertical="center"/>
    </xf>
    <xf numFmtId="0" fontId="0" fillId="0" borderId="46" xfId="2" applyFont="1" applyBorder="1" applyAlignment="1">
      <alignment horizontal="left" vertical="center" indent="1"/>
    </xf>
    <xf numFmtId="0" fontId="0" fillId="0" borderId="49" xfId="2" applyFont="1" applyBorder="1" applyAlignment="1">
      <alignment horizontal="left" vertical="center" indent="1"/>
    </xf>
    <xf numFmtId="0" fontId="0" fillId="0" borderId="40" xfId="0" applyBorder="1" applyAlignment="1">
      <alignment horizontal="center" vertical="center" wrapText="1"/>
    </xf>
    <xf numFmtId="0" fontId="18" fillId="0" borderId="40" xfId="0" applyFont="1" applyBorder="1" applyAlignment="1">
      <alignment horizontal="center" vertical="center" wrapText="1"/>
    </xf>
    <xf numFmtId="0" fontId="18" fillId="0" borderId="42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14" fontId="0" fillId="0" borderId="33" xfId="2" applyNumberFormat="1" applyFont="1" applyBorder="1" applyAlignment="1">
      <alignment horizontal="left" vertical="center" indent="1"/>
    </xf>
    <xf numFmtId="14" fontId="0" fillId="0" borderId="34" xfId="2" applyNumberFormat="1" applyFont="1" applyBorder="1" applyAlignment="1">
      <alignment horizontal="left" vertical="center" indent="1"/>
    </xf>
    <xf numFmtId="14" fontId="0" fillId="8" borderId="2" xfId="2" applyNumberFormat="1" applyFont="1" applyFill="1" applyAlignment="1">
      <alignment horizontal="center" vertical="center"/>
    </xf>
    <xf numFmtId="14" fontId="0" fillId="8" borderId="9" xfId="2" applyNumberFormat="1" applyFont="1" applyFill="1" applyBorder="1" applyAlignment="1">
      <alignment horizontal="center" vertical="center"/>
    </xf>
    <xf numFmtId="0" fontId="0" fillId="0" borderId="25" xfId="2" applyFont="1" applyBorder="1" applyAlignment="1">
      <alignment horizontal="center" vertical="center"/>
    </xf>
    <xf numFmtId="0" fontId="0" fillId="0" borderId="48" xfId="2" applyFont="1" applyBorder="1" applyAlignment="1">
      <alignment horizontal="center" vertical="center"/>
    </xf>
    <xf numFmtId="0" fontId="0" fillId="0" borderId="47" xfId="2" applyFont="1" applyBorder="1" applyAlignment="1">
      <alignment horizontal="center" vertical="center"/>
    </xf>
    <xf numFmtId="0" fontId="0" fillId="0" borderId="16" xfId="2" applyFont="1" applyBorder="1" applyAlignment="1">
      <alignment horizontal="center" vertical="center"/>
    </xf>
    <xf numFmtId="0" fontId="0" fillId="0" borderId="17" xfId="2" applyFont="1" applyBorder="1" applyAlignment="1">
      <alignment horizontal="center" vertical="center"/>
    </xf>
    <xf numFmtId="0" fontId="0" fillId="0" borderId="49" xfId="2" applyFont="1" applyBorder="1" applyAlignment="1">
      <alignment horizontal="center" vertical="center"/>
    </xf>
    <xf numFmtId="0" fontId="0" fillId="0" borderId="54" xfId="2" applyFont="1" applyBorder="1" applyAlignment="1">
      <alignment horizontal="center" vertical="center"/>
    </xf>
    <xf numFmtId="0" fontId="0" fillId="0" borderId="9" xfId="1" applyNumberFormat="1" applyFont="1" applyFill="1" applyBorder="1">
      <alignment horizontal="right" vertical="center" shrinkToFit="1"/>
    </xf>
    <xf numFmtId="0" fontId="0" fillId="0" borderId="10" xfId="1" applyNumberFormat="1" applyFont="1" applyFill="1" applyBorder="1">
      <alignment horizontal="right" vertical="center" shrinkToFit="1"/>
    </xf>
    <xf numFmtId="0" fontId="0" fillId="0" borderId="8" xfId="1" applyNumberFormat="1" applyFont="1" applyFill="1" applyBorder="1">
      <alignment horizontal="right" vertical="center" shrinkToFit="1"/>
    </xf>
    <xf numFmtId="0" fontId="0" fillId="0" borderId="33" xfId="1" applyNumberFormat="1" applyFont="1" applyFill="1" applyBorder="1">
      <alignment horizontal="right" vertical="center" shrinkToFit="1"/>
    </xf>
    <xf numFmtId="0" fontId="0" fillId="0" borderId="34" xfId="1" applyNumberFormat="1" applyFont="1" applyFill="1" applyBorder="1">
      <alignment horizontal="right" vertical="center" shrinkToFit="1"/>
    </xf>
    <xf numFmtId="0" fontId="0" fillId="0" borderId="7" xfId="1" applyNumberFormat="1" applyFont="1" applyFill="1" applyBorder="1">
      <alignment horizontal="right" vertical="center" shrinkToFit="1"/>
    </xf>
    <xf numFmtId="176" fontId="0" fillId="12" borderId="8" xfId="1" applyFont="1" applyFill="1" applyBorder="1">
      <alignment horizontal="right" vertical="center" shrinkToFit="1"/>
    </xf>
    <xf numFmtId="0" fontId="0" fillId="0" borderId="26" xfId="2" applyFont="1" applyBorder="1" applyAlignment="1">
      <alignment horizontal="left" vertical="center" indent="1"/>
    </xf>
    <xf numFmtId="0" fontId="0" fillId="0" borderId="14" xfId="2" applyFont="1" applyBorder="1" applyAlignment="1">
      <alignment horizontal="left" vertical="center"/>
    </xf>
    <xf numFmtId="0" fontId="0" fillId="0" borderId="0" xfId="2" applyFont="1" applyBorder="1" applyAlignment="1">
      <alignment horizontal="left" vertical="center"/>
    </xf>
    <xf numFmtId="0" fontId="0" fillId="0" borderId="38" xfId="2" applyFont="1" applyBorder="1" applyAlignment="1">
      <alignment horizontal="left" vertical="center"/>
    </xf>
    <xf numFmtId="0" fontId="0" fillId="0" borderId="48" xfId="2" applyFont="1" applyBorder="1" applyAlignment="1">
      <alignment horizontal="left" vertical="center" wrapText="1"/>
    </xf>
    <xf numFmtId="0" fontId="0" fillId="0" borderId="46" xfId="2" applyFont="1" applyBorder="1" applyAlignment="1">
      <alignment horizontal="left" vertical="center" wrapText="1"/>
    </xf>
    <xf numFmtId="0" fontId="0" fillId="0" borderId="47" xfId="2" applyFont="1" applyBorder="1" applyAlignment="1">
      <alignment horizontal="left" vertical="center" wrapText="1"/>
    </xf>
    <xf numFmtId="0" fontId="0" fillId="0" borderId="37" xfId="2" applyFont="1" applyBorder="1" applyAlignment="1">
      <alignment horizontal="left" vertical="center" wrapText="1"/>
    </xf>
    <xf numFmtId="0" fontId="0" fillId="0" borderId="0" xfId="2" applyFont="1" applyBorder="1" applyAlignment="1">
      <alignment horizontal="left" vertical="center" wrapText="1"/>
    </xf>
    <xf numFmtId="0" fontId="0" fillId="0" borderId="38" xfId="2" applyFont="1" applyBorder="1" applyAlignment="1">
      <alignment horizontal="left" vertical="center" wrapText="1"/>
    </xf>
    <xf numFmtId="0" fontId="0" fillId="0" borderId="16" xfId="2" applyFont="1" applyBorder="1" applyAlignment="1">
      <alignment horizontal="left" vertical="center" wrapText="1"/>
    </xf>
    <xf numFmtId="0" fontId="0" fillId="0" borderId="5" xfId="2" applyFont="1" applyBorder="1" applyAlignment="1">
      <alignment horizontal="left" vertical="center" wrapText="1"/>
    </xf>
    <xf numFmtId="0" fontId="0" fillId="0" borderId="17" xfId="2" applyFont="1" applyBorder="1" applyAlignment="1">
      <alignment horizontal="left" vertical="center" wrapText="1"/>
    </xf>
    <xf numFmtId="176" fontId="0" fillId="14" borderId="9" xfId="1" applyFont="1" applyFill="1" applyBorder="1">
      <alignment horizontal="right" vertical="center" shrinkToFit="1"/>
    </xf>
    <xf numFmtId="176" fontId="0" fillId="14" borderId="10" xfId="1" applyFont="1" applyFill="1" applyBorder="1">
      <alignment horizontal="right" vertical="center" shrinkToFit="1"/>
    </xf>
    <xf numFmtId="176" fontId="0" fillId="14" borderId="18" xfId="1" applyFont="1" applyFill="1" applyBorder="1">
      <alignment horizontal="right" vertical="center" shrinkToFit="1"/>
    </xf>
    <xf numFmtId="0" fontId="0" fillId="0" borderId="57" xfId="2" applyFont="1" applyBorder="1" applyAlignment="1">
      <alignment horizontal="center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$AJ$29" lockText="1" noThreeD="1"/>
</file>

<file path=xl/ctrlProps/ctrlProp2.xml><?xml version="1.0" encoding="utf-8"?>
<formControlPr xmlns="http://schemas.microsoft.com/office/spreadsheetml/2009/9/main" objectType="CheckBox" fmlaLink="$AK$29" lockText="1" noThreeD="1"/>
</file>

<file path=xl/ctrlProps/ctrlProp3.xml><?xml version="1.0" encoding="utf-8"?>
<formControlPr xmlns="http://schemas.microsoft.com/office/spreadsheetml/2009/9/main" objectType="CheckBox" checked="Checked" fmlaLink="$AJ$32" lockText="1" noThreeD="1"/>
</file>

<file path=xl/ctrlProps/ctrlProp4.xml><?xml version="1.0" encoding="utf-8"?>
<formControlPr xmlns="http://schemas.microsoft.com/office/spreadsheetml/2009/9/main" objectType="CheckBox" fmlaLink="$AK$32" lockText="1" noThreeD="1"/>
</file>

<file path=xl/ctrlProps/ctrlProp5.xml><?xml version="1.0" encoding="utf-8"?>
<formControlPr xmlns="http://schemas.microsoft.com/office/spreadsheetml/2009/9/main" objectType="CheckBox" fmlaLink="$AL$32" lockText="1" noThreeD="1"/>
</file>

<file path=xl/ctrlProps/ctrlProp6.xml><?xml version="1.0" encoding="utf-8"?>
<formControlPr xmlns="http://schemas.microsoft.com/office/spreadsheetml/2009/9/main" objectType="CheckBox" fmlaLink="$AM$32" lockText="1" noThreeD="1"/>
</file>

<file path=xl/ctrlProps/ctrlProp7.xml><?xml version="1.0" encoding="utf-8"?>
<formControlPr xmlns="http://schemas.microsoft.com/office/spreadsheetml/2009/9/main" objectType="CheckBox" fmlaLink="$AO$32" lockText="1" noThreeD="1"/>
</file>

<file path=xl/ctrlProps/ctrlProp8.xml><?xml version="1.0" encoding="utf-8"?>
<formControlPr xmlns="http://schemas.microsoft.com/office/spreadsheetml/2009/9/main" objectType="CheckBox" fmlaLink="$AJ$37" lockText="1" noThreeD="1"/>
</file>

<file path=xl/ctrlProps/ctrlProp9.xml><?xml version="1.0" encoding="utf-8"?>
<formControlPr xmlns="http://schemas.microsoft.com/office/spreadsheetml/2009/9/main" objectType="CheckBox" fmlaLink="$AK$37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file:///C:\Users\TAEJO\Documents\&#45348;&#51060;&#53944;&#50728;%20&#48155;&#51008;%20&#54028;&#51068;\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57151</xdr:colOff>
      <xdr:row>0</xdr:row>
      <xdr:rowOff>133350</xdr:rowOff>
    </xdr:from>
    <xdr:to>
      <xdr:col>3</xdr:col>
      <xdr:colOff>190501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6" y="133350"/>
          <a:ext cx="6286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</xdr:colOff>
          <xdr:row>23</xdr:row>
          <xdr:rowOff>47625</xdr:rowOff>
        </xdr:from>
        <xdr:to>
          <xdr:col>29</xdr:col>
          <xdr:colOff>161925</xdr:colOff>
          <xdr:row>23</xdr:row>
          <xdr:rowOff>257175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1. 외부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47625</xdr:colOff>
          <xdr:row>23</xdr:row>
          <xdr:rowOff>47625</xdr:rowOff>
        </xdr:from>
        <xdr:to>
          <xdr:col>32</xdr:col>
          <xdr:colOff>200025</xdr:colOff>
          <xdr:row>23</xdr:row>
          <xdr:rowOff>257175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2. 자기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25</xdr:row>
          <xdr:rowOff>0</xdr:rowOff>
        </xdr:from>
        <xdr:to>
          <xdr:col>10</xdr:col>
          <xdr:colOff>85725</xdr:colOff>
          <xdr:row>25</xdr:row>
          <xdr:rowOff>209550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1. 정기신고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25</xdr:row>
          <xdr:rowOff>0</xdr:rowOff>
        </xdr:from>
        <xdr:to>
          <xdr:col>16</xdr:col>
          <xdr:colOff>200025</xdr:colOff>
          <xdr:row>25</xdr:row>
          <xdr:rowOff>209550</xdr:rowOff>
        </xdr:to>
        <xdr:sp macro="" textlink="">
          <xdr:nvSpPr>
            <xdr:cNvPr id="1145" name="Check Box 121" hidden="1">
              <a:extLst>
                <a:ext uri="{63B3BB69-23CF-44E3-9099-C40C66FF867C}">
                  <a14:compatExt spid="_x0000_s1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서면분석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38100</xdr:colOff>
          <xdr:row>25</xdr:row>
          <xdr:rowOff>0</xdr:rowOff>
        </xdr:from>
        <xdr:to>
          <xdr:col>19</xdr:col>
          <xdr:colOff>38100</xdr:colOff>
          <xdr:row>25</xdr:row>
          <xdr:rowOff>209550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기타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38100</xdr:colOff>
          <xdr:row>25</xdr:row>
          <xdr:rowOff>0</xdr:rowOff>
        </xdr:from>
        <xdr:to>
          <xdr:col>25</xdr:col>
          <xdr:colOff>85725</xdr:colOff>
          <xdr:row>25</xdr:row>
          <xdr:rowOff>209550</xdr:rowOff>
        </xdr:to>
        <xdr:sp macro=""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3. 기한후신고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114300</xdr:colOff>
          <xdr:row>25</xdr:row>
          <xdr:rowOff>0</xdr:rowOff>
        </xdr:from>
        <xdr:to>
          <xdr:col>32</xdr:col>
          <xdr:colOff>76200</xdr:colOff>
          <xdr:row>25</xdr:row>
          <xdr:rowOff>209550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4. 경정청구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209550</xdr:colOff>
          <xdr:row>35</xdr:row>
          <xdr:rowOff>9525</xdr:rowOff>
        </xdr:from>
        <xdr:to>
          <xdr:col>30</xdr:col>
          <xdr:colOff>152400</xdr:colOff>
          <xdr:row>35</xdr:row>
          <xdr:rowOff>219075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1여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9525</xdr:colOff>
          <xdr:row>35</xdr:row>
          <xdr:rowOff>9525</xdr:rowOff>
        </xdr:from>
        <xdr:to>
          <xdr:col>32</xdr:col>
          <xdr:colOff>171450</xdr:colOff>
          <xdr:row>35</xdr:row>
          <xdr:rowOff>219075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2부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9)&#51060;&#51061;&#51081;&#50668;&#44552;&#52376;&#48516;(&#44208;&#49552;&#44552;&#52376;&#47532;)&#44228;&#49328;&#49436;(3&#54840;3_4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(A0076r)&#50672;&#44208;(&#47784;,&#51088;)&#48277;&#51064;&#48324;&#44592;&#48376;&#49324;&#54637;&#48143;&#48277;&#51064;&#49464;&#49888;&#44256;&#49436;(76&#54840;&#51032;22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(A00766)&#50672;&#44208;&#51665;&#45800;&#48277;&#51064;&#49464;&#44284;&#49464;&#54364;&#51456;&#48143;&#49464;&#50529;&#51312;&#51221;&#44228;&#49328;&#49436;(76&#54840;&#51032;6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8">
          <cell r="F8">
            <v>1101112222222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2">
          <cell r="F12" t="str">
            <v>02-1234-5678</v>
          </cell>
        </row>
        <row r="15">
          <cell r="F15">
            <v>44927</v>
          </cell>
        </row>
        <row r="16">
          <cell r="F16">
            <v>45291</v>
          </cell>
        </row>
        <row r="18">
          <cell r="F18">
            <v>45382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의3(4)"/>
    </sheetNames>
    <sheetDataSet>
      <sheetData sheetId="0">
        <row r="18">
          <cell r="T18">
            <v>43555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6-22"/>
    </sheetNames>
    <sheetDataSet>
      <sheetData sheetId="0">
        <row r="29">
          <cell r="W29"/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6-6"/>
    </sheetNames>
    <sheetDataSet>
      <sheetData sheetId="0">
        <row r="18">
          <cell r="M18">
            <v>0</v>
          </cell>
        </row>
        <row r="21">
          <cell r="J21">
            <v>0</v>
          </cell>
        </row>
        <row r="30">
          <cell r="J30">
            <v>0</v>
          </cell>
        </row>
        <row r="36">
          <cell r="J36">
            <v>0</v>
          </cell>
        </row>
        <row r="37">
          <cell r="J37">
            <v>0</v>
          </cell>
        </row>
        <row r="42">
          <cell r="J42">
            <v>0</v>
          </cell>
        </row>
        <row r="44">
          <cell r="J44">
            <v>0</v>
          </cell>
        </row>
        <row r="48">
          <cell r="J48">
            <v>0</v>
          </cell>
        </row>
        <row r="49">
          <cell r="J49">
            <v>0</v>
          </cell>
        </row>
        <row r="58">
          <cell r="J58">
            <v>0</v>
          </cell>
        </row>
        <row r="61">
          <cell r="J61"/>
        </row>
        <row r="62">
          <cell r="J62"/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(A00030)&#48277;&#51064;&#49464;%20&#44284;&#49464;&#54364;&#51456;%20&#48143;%20&#49464;&#50529;&#51312;&#51221;&#44228;&#49328;&#49436;(3&#54840;).xls" TargetMode="External"/><Relationship Id="rId13" Type="http://schemas.openxmlformats.org/officeDocument/2006/relationships/ctrlProp" Target="../ctrlProps/ctrlProp1.xml"/><Relationship Id="rId18" Type="http://schemas.openxmlformats.org/officeDocument/2006/relationships/ctrlProp" Target="../ctrlProps/ctrlProp6.xml"/><Relationship Id="rId3" Type="http://schemas.openxmlformats.org/officeDocument/2006/relationships/hyperlink" Target="(A00540)&#51452;&#49885;%20&#46321;%20&#48320;&#46041;&#49345;&#54889;&#47749;&#49464;&#49436;(54&#54840;).xls" TargetMode="External"/><Relationship Id="rId21" Type="http://schemas.openxmlformats.org/officeDocument/2006/relationships/ctrlProp" Target="../ctrlProps/ctrlProp9.xml"/><Relationship Id="rId7" Type="http://schemas.openxmlformats.org/officeDocument/2006/relationships/hyperlink" Target="(A00170)&#51312;&#51221;&#54980;&#49688;&#51077;&#44552;&#50529;&#47749;&#49464;&#49436;(17&#54840;).xls" TargetMode="External"/><Relationship Id="rId12" Type="http://schemas.openxmlformats.org/officeDocument/2006/relationships/vmlDrawing" Target="../drawings/vmlDrawing1.vml"/><Relationship Id="rId17" Type="http://schemas.openxmlformats.org/officeDocument/2006/relationships/ctrlProp" Target="../ctrlProps/ctrlProp5.xml"/><Relationship Id="rId2" Type="http://schemas.openxmlformats.org/officeDocument/2006/relationships/hyperlink" Target="&#48277;&#51064;&#49464;&#48277;/(A00039)&#51060;&#51061;&#51081;&#50668;&#44552;&#52376;&#48516;(&#44208;&#49552;&#44552;&#52376;&#47532;)&#44228;&#49328;&#49436;(3&#54840;3_4).xls" TargetMode="External"/><Relationship Id="rId16" Type="http://schemas.openxmlformats.org/officeDocument/2006/relationships/ctrlProp" Target="../ctrlProps/ctrlProp4.xml"/><Relationship Id="rId20" Type="http://schemas.openxmlformats.org/officeDocument/2006/relationships/ctrlProp" Target="../ctrlProps/ctrlProp8.xml"/><Relationship Id="rId1" Type="http://schemas.openxmlformats.org/officeDocument/2006/relationships/hyperlink" Target="(A00039)&#51060;&#51061;&#51081;&#50668;&#44552;&#52376;&#48516;(&#44208;&#49552;&#44552;&#52376;&#47532;)&#44228;&#49328;&#49436;(3&#54840;3_4).xls" TargetMode="External"/><Relationship Id="rId6" Type="http://schemas.openxmlformats.org/officeDocument/2006/relationships/hyperlink" Target="(A00680)&#49548;&#44553;&#44277;&#51228;&#48277;&#51064;&#49464;&#50529;&#54872;&#44553;&#49888;&#52397;&#49436;(68&#54840;).xls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(D00040)&#51204;&#49328;&#51312;&#51649;&#50868;&#50857;&#47749;&#49464;&#49436;.xls" TargetMode="External"/><Relationship Id="rId15" Type="http://schemas.openxmlformats.org/officeDocument/2006/relationships/ctrlProp" Target="../ctrlProps/ctrlProp3.xml"/><Relationship Id="rId10" Type="http://schemas.openxmlformats.org/officeDocument/2006/relationships/printerSettings" Target="../printerSettings/printerSettings1.bin"/><Relationship Id="rId19" Type="http://schemas.openxmlformats.org/officeDocument/2006/relationships/ctrlProp" Target="../ctrlProps/ctrlProp7.xml"/><Relationship Id="rId4" Type="http://schemas.openxmlformats.org/officeDocument/2006/relationships/hyperlink" Target="&#48277;&#51064;&#49464;&#48277;/(A00039)&#51060;&#51061;&#51081;&#50668;&#44552;&#52376;&#48516;(&#44208;&#49552;&#44552;&#52376;&#47532;)&#44228;&#49328;&#49436;(3&#54840;3_4).xls" TargetMode="External"/><Relationship Id="rId9" Type="http://schemas.openxmlformats.org/officeDocument/2006/relationships/hyperlink" Target="(D00050)&#51312;&#51221;&#48152;(&#48320;&#44221;)&#51648;&#51221;&#49888;&#52397;&#49436;.xls" TargetMode="External"/><Relationship Id="rId14" Type="http://schemas.openxmlformats.org/officeDocument/2006/relationships/ctrlProp" Target="../ctrlProps/ctrlProp2.xml"/><Relationship Id="rId2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:AU78"/>
  <sheetViews>
    <sheetView showGridLines="0" tabSelected="1" zoomScaleNormal="100" workbookViewId="0">
      <selection activeCell="AV17" sqref="AV17"/>
    </sheetView>
  </sheetViews>
  <sheetFormatPr defaultColWidth="9.33203125" defaultRowHeight="11.25" x14ac:dyDescent="0.15"/>
  <cols>
    <col min="1" max="1" width="2.83203125" customWidth="1"/>
    <col min="2" max="2" width="7.6640625" customWidth="1"/>
    <col min="3" max="3" width="2.33203125" customWidth="1"/>
    <col min="4" max="4" width="6.6640625" customWidth="1"/>
    <col min="5" max="5" width="4.5" customWidth="1"/>
    <col min="6" max="13" width="3.83203125" customWidth="1"/>
    <col min="14" max="15" width="6.5" customWidth="1"/>
    <col min="16" max="17" width="3.6640625" customWidth="1"/>
    <col min="18" max="34" width="3.83203125" customWidth="1"/>
    <col min="35" max="35" width="4.6640625" hidden="1" customWidth="1"/>
    <col min="36" max="46" width="6.83203125" style="4" hidden="1" customWidth="1"/>
    <col min="47" max="47" width="9.33203125" hidden="1" customWidth="1"/>
  </cols>
  <sheetData>
    <row r="5" spans="2:46" s="1" customFormat="1" ht="20.100000000000001" hidden="1" customHeight="1" x14ac:dyDescent="0.15">
      <c r="B5" s="262" t="s">
        <v>0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3"/>
      <c r="AD5" s="263"/>
      <c r="AE5" s="263"/>
      <c r="AF5" s="263"/>
      <c r="AG5" s="264"/>
      <c r="AH5" s="7"/>
      <c r="AI5" s="7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</row>
    <row r="6" spans="2:46" s="1" customFormat="1" ht="8.1" hidden="1" customHeight="1" x14ac:dyDescent="0.15">
      <c r="B6" s="1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8"/>
      <c r="AH6"/>
      <c r="AI6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</row>
    <row r="7" spans="2:46" s="1" customFormat="1" ht="12" hidden="1" customHeight="1" x14ac:dyDescent="0.15">
      <c r="B7" s="16"/>
      <c r="C7" s="265" t="s">
        <v>18</v>
      </c>
      <c r="D7" s="265"/>
      <c r="E7" s="265"/>
      <c r="F7" s="265"/>
      <c r="G7" s="265"/>
      <c r="H7" s="265"/>
      <c r="I7" s="265"/>
      <c r="J7" s="265"/>
      <c r="K7" s="265"/>
      <c r="L7" s="17"/>
      <c r="M7" s="265" t="s">
        <v>39</v>
      </c>
      <c r="N7" s="265"/>
      <c r="O7" s="265"/>
      <c r="P7" s="265"/>
      <c r="Q7" s="265"/>
      <c r="R7" s="265"/>
      <c r="S7" s="265"/>
      <c r="T7" s="265"/>
      <c r="U7" s="265"/>
      <c r="V7" s="17"/>
      <c r="W7" s="265" t="s">
        <v>40</v>
      </c>
      <c r="X7" s="265"/>
      <c r="Y7" s="265"/>
      <c r="Z7" s="265"/>
      <c r="AA7" s="265"/>
      <c r="AB7" s="265"/>
      <c r="AC7" s="265"/>
      <c r="AD7" s="265"/>
      <c r="AE7" s="265"/>
      <c r="AF7" s="17"/>
      <c r="AG7" s="18"/>
      <c r="AH7"/>
      <c r="AI7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</row>
    <row r="8" spans="2:46" s="1" customFormat="1" ht="12" hidden="1" customHeight="1" x14ac:dyDescent="0.15">
      <c r="B8" s="16"/>
      <c r="C8" s="265" t="s">
        <v>19</v>
      </c>
      <c r="D8" s="265"/>
      <c r="E8" s="265"/>
      <c r="F8" s="265"/>
      <c r="G8" s="265"/>
      <c r="H8" s="265"/>
      <c r="I8" s="265"/>
      <c r="J8" s="265"/>
      <c r="K8" s="265"/>
      <c r="L8" s="17"/>
      <c r="M8" s="266" t="s">
        <v>41</v>
      </c>
      <c r="N8" s="266"/>
      <c r="O8" s="266"/>
      <c r="P8" s="266"/>
      <c r="Q8" s="266"/>
      <c r="R8" s="266"/>
      <c r="S8" s="266"/>
      <c r="T8" s="266"/>
      <c r="U8" s="266"/>
      <c r="V8" s="17"/>
      <c r="W8" s="265" t="s">
        <v>20</v>
      </c>
      <c r="X8" s="265"/>
      <c r="Y8" s="265"/>
      <c r="Z8" s="265"/>
      <c r="AA8" s="265"/>
      <c r="AB8" s="265"/>
      <c r="AC8" s="265"/>
      <c r="AD8" s="265"/>
      <c r="AE8" s="265"/>
      <c r="AF8" s="17"/>
      <c r="AG8" s="18"/>
      <c r="AH8"/>
      <c r="AI8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</row>
    <row r="9" spans="2:46" s="1" customFormat="1" ht="12" hidden="1" customHeight="1" x14ac:dyDescent="0.15">
      <c r="B9" s="16"/>
      <c r="C9" s="266" t="s">
        <v>42</v>
      </c>
      <c r="D9" s="266"/>
      <c r="E9" s="266"/>
      <c r="F9" s="266"/>
      <c r="G9" s="266"/>
      <c r="H9" s="266"/>
      <c r="I9" s="266"/>
      <c r="J9" s="266"/>
      <c r="K9" s="266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8"/>
      <c r="AH9"/>
      <c r="AI9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</row>
    <row r="10" spans="2:46" s="1" customFormat="1" ht="13.5" hidden="1" x14ac:dyDescent="0.15">
      <c r="B10" s="16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8"/>
      <c r="AH10"/>
      <c r="AI10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</row>
    <row r="11" spans="2:46" s="1" customFormat="1" ht="8.1" hidden="1" customHeight="1" x14ac:dyDescent="0.15">
      <c r="B11" s="16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8"/>
      <c r="AH11"/>
      <c r="AI11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</row>
    <row r="12" spans="2:46" s="1" customFormat="1" ht="99.95" hidden="1" customHeight="1" x14ac:dyDescent="0.15">
      <c r="B12" s="236" t="s">
        <v>75</v>
      </c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8"/>
      <c r="AH12" s="3"/>
      <c r="AI12" s="3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</row>
    <row r="14" spans="2:46" ht="25.5" customHeight="1" x14ac:dyDescent="0.15">
      <c r="B14" t="s">
        <v>101</v>
      </c>
      <c r="W14" s="255" t="s">
        <v>60</v>
      </c>
      <c r="X14" s="255"/>
      <c r="Y14" s="255"/>
      <c r="Z14" s="255"/>
      <c r="AA14" s="255"/>
      <c r="AB14" s="255"/>
      <c r="AC14" s="255"/>
      <c r="AD14" s="255"/>
      <c r="AE14" s="255"/>
      <c r="AF14" s="255"/>
      <c r="AG14" s="255"/>
      <c r="AH14" s="19"/>
      <c r="AI14" s="19"/>
    </row>
    <row r="15" spans="2:46" ht="22.5" customHeight="1" x14ac:dyDescent="0.15">
      <c r="B15" s="249" t="s">
        <v>74</v>
      </c>
      <c r="C15" s="250"/>
      <c r="D15" s="250"/>
      <c r="E15" s="250"/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50"/>
      <c r="U15" s="250"/>
      <c r="V15" s="250"/>
      <c r="W15" s="250"/>
      <c r="X15" s="250"/>
      <c r="Y15" s="250"/>
      <c r="Z15" s="250"/>
      <c r="AA15" s="250"/>
      <c r="AB15" s="250"/>
      <c r="AC15" s="250"/>
      <c r="AD15" s="250"/>
      <c r="AE15" s="250"/>
      <c r="AF15" s="250"/>
      <c r="AG15" s="251"/>
      <c r="AH15" s="20"/>
      <c r="AI15" s="20"/>
    </row>
    <row r="16" spans="2:46" ht="20.100000000000001" customHeight="1" x14ac:dyDescent="0.15">
      <c r="B16" s="252"/>
      <c r="C16" s="253"/>
      <c r="D16" s="253"/>
      <c r="E16" s="253"/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3"/>
      <c r="R16" s="253"/>
      <c r="S16" s="253"/>
      <c r="T16" s="253"/>
      <c r="U16" s="253"/>
      <c r="V16" s="253"/>
      <c r="W16" s="253"/>
      <c r="X16" s="253"/>
      <c r="Y16" s="253"/>
      <c r="Z16" s="253"/>
      <c r="AA16" s="253"/>
      <c r="AB16" s="253"/>
      <c r="AC16" s="253"/>
      <c r="AD16" s="253"/>
      <c r="AE16" s="253"/>
      <c r="AF16" s="253"/>
      <c r="AG16" s="254"/>
      <c r="AH16" s="20"/>
      <c r="AI16" s="20"/>
    </row>
    <row r="17" spans="2:47" ht="22.5" customHeight="1" x14ac:dyDescent="0.15">
      <c r="B17" s="21" t="s">
        <v>59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22" t="s">
        <v>1</v>
      </c>
      <c r="AH17" s="19"/>
      <c r="AI17" s="20"/>
    </row>
    <row r="18" spans="2:47" ht="20.100000000000001" customHeight="1" x14ac:dyDescent="0.15">
      <c r="B18" s="256" t="s">
        <v>94</v>
      </c>
      <c r="C18" s="137" t="s">
        <v>6</v>
      </c>
      <c r="D18" s="120"/>
      <c r="E18" s="120"/>
      <c r="F18" s="121"/>
      <c r="G18" s="211">
        <f>[1]기본정보!F9</f>
        <v>2038111111</v>
      </c>
      <c r="H18" s="212"/>
      <c r="I18" s="212"/>
      <c r="J18" s="212"/>
      <c r="K18" s="212"/>
      <c r="L18" s="212"/>
      <c r="M18" s="212"/>
      <c r="N18" s="212"/>
      <c r="O18" s="212"/>
      <c r="P18" s="212"/>
      <c r="Q18" s="213"/>
      <c r="R18" s="100" t="s">
        <v>10</v>
      </c>
      <c r="S18" s="100"/>
      <c r="T18" s="100"/>
      <c r="U18" s="100"/>
      <c r="V18" s="100"/>
      <c r="W18" s="267">
        <f>[1]기본정보!F8</f>
        <v>1101112222222</v>
      </c>
      <c r="X18" s="268"/>
      <c r="Y18" s="268"/>
      <c r="Z18" s="268"/>
      <c r="AA18" s="268"/>
      <c r="AB18" s="268"/>
      <c r="AC18" s="268"/>
      <c r="AD18" s="268"/>
      <c r="AE18" s="268"/>
      <c r="AF18" s="268"/>
      <c r="AG18" s="269"/>
      <c r="AH18" s="23"/>
      <c r="AI18" s="23"/>
    </row>
    <row r="19" spans="2:47" ht="20.100000000000001" customHeight="1" x14ac:dyDescent="0.15">
      <c r="B19" s="257"/>
      <c r="C19" s="137" t="s">
        <v>7</v>
      </c>
      <c r="D19" s="120"/>
      <c r="E19" s="120"/>
      <c r="F19" s="121"/>
      <c r="G19" s="246" t="str">
        <f>[1]기본정보!F6</f>
        <v>조세통람</v>
      </c>
      <c r="H19" s="247"/>
      <c r="I19" s="247"/>
      <c r="J19" s="247"/>
      <c r="K19" s="247"/>
      <c r="L19" s="247"/>
      <c r="M19" s="247"/>
      <c r="N19" s="247"/>
      <c r="O19" s="247"/>
      <c r="P19" s="247"/>
      <c r="Q19" s="248"/>
      <c r="R19" s="100" t="s">
        <v>11</v>
      </c>
      <c r="S19" s="100"/>
      <c r="T19" s="100"/>
      <c r="U19" s="100"/>
      <c r="V19" s="100"/>
      <c r="W19" s="246" t="str">
        <f>[1]기본정보!F12</f>
        <v>02-1234-5678</v>
      </c>
      <c r="X19" s="247"/>
      <c r="Y19" s="247"/>
      <c r="Z19" s="247"/>
      <c r="AA19" s="247"/>
      <c r="AB19" s="247"/>
      <c r="AC19" s="247"/>
      <c r="AD19" s="247"/>
      <c r="AE19" s="247"/>
      <c r="AF19" s="247"/>
      <c r="AG19" s="261"/>
      <c r="AH19" s="23"/>
      <c r="AI19" s="23"/>
    </row>
    <row r="20" spans="2:47" ht="20.100000000000001" customHeight="1" x14ac:dyDescent="0.15">
      <c r="B20" s="257"/>
      <c r="C20" s="137" t="s">
        <v>8</v>
      </c>
      <c r="D20" s="120"/>
      <c r="E20" s="120"/>
      <c r="F20" s="121"/>
      <c r="G20" s="246" t="str">
        <f>[1]기본정보!F10</f>
        <v>김철수</v>
      </c>
      <c r="H20" s="247"/>
      <c r="I20" s="247"/>
      <c r="J20" s="247"/>
      <c r="K20" s="247"/>
      <c r="L20" s="247"/>
      <c r="M20" s="247"/>
      <c r="N20" s="247"/>
      <c r="O20" s="247"/>
      <c r="P20" s="247"/>
      <c r="Q20" s="248"/>
      <c r="R20" s="100" t="s">
        <v>12</v>
      </c>
      <c r="S20" s="100"/>
      <c r="T20" s="100"/>
      <c r="U20" s="100"/>
      <c r="V20" s="100"/>
      <c r="W20" s="243"/>
      <c r="X20" s="244"/>
      <c r="Y20" s="244"/>
      <c r="Z20" s="244"/>
      <c r="AA20" s="244"/>
      <c r="AB20" s="244"/>
      <c r="AC20" s="244"/>
      <c r="AD20" s="244"/>
      <c r="AE20" s="244"/>
      <c r="AF20" s="244"/>
      <c r="AG20" s="245"/>
      <c r="AH20" s="23"/>
      <c r="AI20" s="23"/>
    </row>
    <row r="21" spans="2:47" ht="20.100000000000001" customHeight="1" x14ac:dyDescent="0.15">
      <c r="B21" s="258"/>
      <c r="C21" s="137" t="s">
        <v>9</v>
      </c>
      <c r="D21" s="120"/>
      <c r="E21" s="120"/>
      <c r="F21" s="121"/>
      <c r="G21" s="259" t="str">
        <f>[1]기본정보!F7</f>
        <v>서울 중구 신당동 11-22</v>
      </c>
      <c r="H21" s="259"/>
      <c r="I21" s="259"/>
      <c r="J21" s="259"/>
      <c r="K21" s="259"/>
      <c r="L21" s="259"/>
      <c r="M21" s="259"/>
      <c r="N21" s="259"/>
      <c r="O21" s="259"/>
      <c r="P21" s="259"/>
      <c r="Q21" s="259"/>
      <c r="R21" s="259"/>
      <c r="S21" s="259"/>
      <c r="T21" s="259"/>
      <c r="U21" s="259"/>
      <c r="V21" s="259"/>
      <c r="W21" s="259"/>
      <c r="X21" s="259"/>
      <c r="Y21" s="259"/>
      <c r="Z21" s="259"/>
      <c r="AA21" s="259"/>
      <c r="AB21" s="259"/>
      <c r="AC21" s="259"/>
      <c r="AD21" s="259"/>
      <c r="AE21" s="259"/>
      <c r="AF21" s="259"/>
      <c r="AG21" s="260"/>
      <c r="AH21" s="24"/>
      <c r="AI21" s="24"/>
    </row>
    <row r="22" spans="2:47" ht="8.25" customHeight="1" x14ac:dyDescent="0.15">
      <c r="B22" s="270"/>
      <c r="C22" s="271"/>
      <c r="D22" s="271"/>
      <c r="E22" s="271"/>
      <c r="F22" s="271"/>
      <c r="G22" s="272"/>
      <c r="H22" s="272"/>
      <c r="I22" s="272"/>
      <c r="J22" s="272"/>
      <c r="K22" s="272"/>
      <c r="L22" s="272"/>
      <c r="M22" s="271"/>
      <c r="N22" s="271"/>
      <c r="O22" s="271"/>
      <c r="P22" s="271"/>
      <c r="Q22" s="271"/>
      <c r="R22" s="272"/>
      <c r="S22" s="272"/>
      <c r="T22" s="272"/>
      <c r="U22" s="272"/>
      <c r="V22" s="272"/>
      <c r="W22" s="272"/>
      <c r="X22" s="271"/>
      <c r="Y22" s="271"/>
      <c r="Z22" s="271"/>
      <c r="AA22" s="271"/>
      <c r="AB22" s="271"/>
      <c r="AC22" s="272"/>
      <c r="AD22" s="272"/>
      <c r="AE22" s="272"/>
      <c r="AF22" s="272"/>
      <c r="AG22" s="273"/>
      <c r="AH22" s="25"/>
      <c r="AI22" s="25"/>
    </row>
    <row r="23" spans="2:47" ht="20.100000000000001" customHeight="1" x14ac:dyDescent="0.15">
      <c r="B23" s="70" t="s">
        <v>76</v>
      </c>
      <c r="C23" s="71"/>
      <c r="D23" s="71"/>
      <c r="E23" s="71"/>
      <c r="F23" s="72"/>
      <c r="G23" s="79" t="str">
        <f>TEXT([1]기본정보!F15,"yyyy.mm.dd.")&amp;" ~ "&amp;TEXT([1]기본정보!F16,"yyyy.mm.dd.")</f>
        <v>2023.01.01. ~ 2023.12.31.</v>
      </c>
      <c r="H23" s="80"/>
      <c r="I23" s="80"/>
      <c r="J23" s="80"/>
      <c r="K23" s="80"/>
      <c r="L23" s="80"/>
      <c r="M23" s="81"/>
      <c r="N23" s="111" t="s">
        <v>72</v>
      </c>
      <c r="O23" s="111"/>
      <c r="P23" s="111" t="s">
        <v>95</v>
      </c>
      <c r="Q23" s="113"/>
      <c r="R23" s="90" t="s">
        <v>68</v>
      </c>
      <c r="S23" s="90"/>
      <c r="T23" s="90"/>
      <c r="U23" s="90"/>
      <c r="V23" s="90"/>
      <c r="W23" s="90"/>
      <c r="X23" s="90"/>
      <c r="Y23" s="225" t="s">
        <v>61</v>
      </c>
      <c r="Z23" s="226"/>
      <c r="AA23" s="227"/>
      <c r="AB23" s="226"/>
      <c r="AC23" s="226"/>
      <c r="AD23" s="226"/>
      <c r="AE23" s="226"/>
      <c r="AF23" s="226"/>
      <c r="AG23" s="233"/>
      <c r="AH23" s="23"/>
      <c r="AI23" s="23"/>
    </row>
    <row r="24" spans="2:47" ht="23.25" customHeight="1" x14ac:dyDescent="0.15">
      <c r="B24" s="73"/>
      <c r="C24" s="74"/>
      <c r="D24" s="74"/>
      <c r="E24" s="74"/>
      <c r="F24" s="75"/>
      <c r="G24" s="82"/>
      <c r="H24" s="83"/>
      <c r="I24" s="83"/>
      <c r="J24" s="83"/>
      <c r="K24" s="83"/>
      <c r="L24" s="83"/>
      <c r="M24" s="84"/>
      <c r="N24" s="88"/>
      <c r="O24" s="88"/>
      <c r="P24" s="89"/>
      <c r="Q24" s="89"/>
      <c r="R24" s="114" t="s">
        <v>69</v>
      </c>
      <c r="S24" s="101"/>
      <c r="T24" s="114" t="s">
        <v>70</v>
      </c>
      <c r="U24" s="101"/>
      <c r="V24" s="101"/>
      <c r="W24" s="88" t="s">
        <v>71</v>
      </c>
      <c r="X24" s="89"/>
      <c r="Y24" s="228"/>
      <c r="Z24" s="148"/>
      <c r="AA24" s="229"/>
      <c r="AB24" s="148"/>
      <c r="AC24" s="148"/>
      <c r="AD24" s="148"/>
      <c r="AE24" s="148"/>
      <c r="AF24" s="148"/>
      <c r="AG24" s="234"/>
      <c r="AH24" s="23"/>
      <c r="AI24" s="23"/>
    </row>
    <row r="25" spans="2:47" ht="20.100000000000001" customHeight="1" x14ac:dyDescent="0.15">
      <c r="B25" s="76"/>
      <c r="C25" s="77"/>
      <c r="D25" s="77"/>
      <c r="E25" s="77"/>
      <c r="F25" s="78"/>
      <c r="G25" s="85"/>
      <c r="H25" s="86"/>
      <c r="I25" s="86"/>
      <c r="J25" s="86"/>
      <c r="K25" s="86"/>
      <c r="L25" s="86"/>
      <c r="M25" s="87"/>
      <c r="N25" s="112"/>
      <c r="O25" s="112"/>
      <c r="P25" s="91">
        <v>30</v>
      </c>
      <c r="Q25" s="91"/>
      <c r="R25" s="92">
        <v>73</v>
      </c>
      <c r="S25" s="93"/>
      <c r="T25" s="92">
        <v>83</v>
      </c>
      <c r="U25" s="93"/>
      <c r="V25" s="93"/>
      <c r="W25" s="112">
        <v>93</v>
      </c>
      <c r="X25" s="91"/>
      <c r="Y25" s="230"/>
      <c r="Z25" s="231"/>
      <c r="AA25" s="232"/>
      <c r="AB25" s="231"/>
      <c r="AC25" s="231"/>
      <c r="AD25" s="231"/>
      <c r="AE25" s="231"/>
      <c r="AF25" s="231"/>
      <c r="AG25" s="235"/>
      <c r="AH25" s="23"/>
      <c r="AI25" s="23"/>
    </row>
    <row r="26" spans="2:47" ht="20.100000000000001" customHeight="1" x14ac:dyDescent="0.15">
      <c r="B26" s="116" t="s">
        <v>77</v>
      </c>
      <c r="C26" s="117"/>
      <c r="D26" s="117"/>
      <c r="E26" s="117"/>
      <c r="F26" s="118"/>
      <c r="G26" s="26"/>
      <c r="H26" s="26"/>
      <c r="I26" s="26"/>
      <c r="J26" s="26"/>
      <c r="K26" s="26"/>
      <c r="L26" s="27" t="s">
        <v>78</v>
      </c>
      <c r="M26" s="26"/>
      <c r="N26" s="26"/>
      <c r="O26" s="27" t="s">
        <v>62</v>
      </c>
      <c r="P26" s="26"/>
      <c r="Q26" s="26"/>
      <c r="R26" s="28"/>
      <c r="S26" s="28"/>
      <c r="T26" s="28" t="s">
        <v>55</v>
      </c>
      <c r="U26" s="28"/>
      <c r="V26" s="28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9"/>
      <c r="AH26" s="23"/>
      <c r="AI26" s="23"/>
    </row>
    <row r="27" spans="2:47" hidden="1" x14ac:dyDescent="0.15"/>
    <row r="28" spans="2:47" ht="17.100000000000001" hidden="1" customHeight="1" x14ac:dyDescent="0.15">
      <c r="B28" s="198" t="s">
        <v>21</v>
      </c>
      <c r="C28" s="199"/>
      <c r="D28" s="199"/>
      <c r="E28" s="199"/>
      <c r="F28" s="199"/>
      <c r="G28" s="199"/>
      <c r="H28" s="199"/>
      <c r="I28" s="240"/>
      <c r="J28" s="239"/>
      <c r="K28" s="239"/>
      <c r="L28" s="239"/>
      <c r="M28" s="239"/>
      <c r="N28" s="239"/>
      <c r="O28" s="30" t="s">
        <v>54</v>
      </c>
      <c r="P28" s="9">
        <v>50.35</v>
      </c>
      <c r="Q28" s="31" t="s">
        <v>79</v>
      </c>
      <c r="R28" s="199" t="s">
        <v>22</v>
      </c>
      <c r="S28" s="199"/>
      <c r="T28" s="199"/>
      <c r="U28" s="199"/>
      <c r="V28" s="199"/>
      <c r="W28" s="199"/>
      <c r="X28" s="199"/>
      <c r="Y28" s="240"/>
      <c r="Z28" s="239"/>
      <c r="AA28" s="239"/>
      <c r="AB28" s="239"/>
      <c r="AC28" s="239"/>
      <c r="AD28" s="239"/>
      <c r="AE28" s="239"/>
      <c r="AF28" s="239"/>
      <c r="AG28" s="239"/>
      <c r="AH28" s="11"/>
      <c r="AI28" s="32">
        <v>13</v>
      </c>
      <c r="AJ28" s="5" t="b">
        <v>0</v>
      </c>
      <c r="AK28" s="5" t="b">
        <v>0</v>
      </c>
      <c r="AL28" s="5" t="b">
        <v>0</v>
      </c>
      <c r="AM28" s="6" t="str">
        <f>IF(AJ28=TRUE,1,IF(AK28=TRUE,2,IF(AL28=TRUE,3,"")))</f>
        <v/>
      </c>
      <c r="AN28" s="5"/>
      <c r="AO28" s="5"/>
      <c r="AP28" s="5"/>
      <c r="AQ28" s="5"/>
      <c r="AR28" s="5"/>
      <c r="AS28" s="5"/>
      <c r="AT28" s="5"/>
      <c r="AU28" s="33"/>
    </row>
    <row r="29" spans="2:47" ht="17.100000000000001" hidden="1" customHeight="1" x14ac:dyDescent="0.15">
      <c r="B29" s="115" t="s">
        <v>23</v>
      </c>
      <c r="C29" s="100"/>
      <c r="D29" s="100"/>
      <c r="E29" s="100"/>
      <c r="F29" s="100"/>
      <c r="G29" s="100"/>
      <c r="H29" s="100"/>
      <c r="I29" s="101" t="s">
        <v>51</v>
      </c>
      <c r="J29" s="101"/>
      <c r="K29" s="101" t="s">
        <v>52</v>
      </c>
      <c r="L29" s="101"/>
      <c r="M29" s="101" t="s">
        <v>53</v>
      </c>
      <c r="N29" s="101"/>
      <c r="O29" s="101"/>
      <c r="P29" s="101"/>
      <c r="Q29" s="101"/>
      <c r="R29" s="100" t="s">
        <v>24</v>
      </c>
      <c r="S29" s="100"/>
      <c r="T29" s="100"/>
      <c r="U29" s="100"/>
      <c r="V29" s="100"/>
      <c r="W29" s="100"/>
      <c r="X29" s="100"/>
      <c r="Y29" s="241"/>
      <c r="Z29" s="242"/>
      <c r="AA29" s="242"/>
      <c r="AB29" s="242"/>
      <c r="AC29" s="242"/>
      <c r="AD29" s="242"/>
      <c r="AE29" s="242"/>
      <c r="AF29" s="242"/>
      <c r="AG29" s="242"/>
      <c r="AH29" s="11"/>
      <c r="AI29" s="32">
        <v>14</v>
      </c>
      <c r="AJ29" s="5" t="b">
        <v>0</v>
      </c>
      <c r="AK29" s="5" t="b">
        <v>0</v>
      </c>
      <c r="AL29" s="5"/>
      <c r="AM29" s="6" t="str">
        <f>IF(AJ29=TRUE,1,IF(AK29=TRUE,2,""))</f>
        <v/>
      </c>
      <c r="AN29" s="5"/>
      <c r="AO29" s="5"/>
      <c r="AP29" s="5"/>
      <c r="AQ29" s="5"/>
      <c r="AR29" s="5"/>
      <c r="AS29" s="5"/>
      <c r="AT29" s="5"/>
      <c r="AU29" s="33"/>
    </row>
    <row r="30" spans="2:47" ht="17.100000000000001" hidden="1" customHeight="1" x14ac:dyDescent="0.15">
      <c r="B30" s="102" t="s">
        <v>25</v>
      </c>
      <c r="C30" s="101"/>
      <c r="D30" s="100" t="s">
        <v>26</v>
      </c>
      <c r="E30" s="100"/>
      <c r="F30" s="100"/>
      <c r="G30" s="100"/>
      <c r="H30" s="100"/>
      <c r="I30" s="101"/>
      <c r="J30" s="101"/>
      <c r="K30" s="101"/>
      <c r="L30" s="101"/>
      <c r="M30" s="127"/>
      <c r="N30" s="127"/>
      <c r="O30" s="127"/>
      <c r="P30" s="127"/>
      <c r="Q30" s="127"/>
      <c r="R30" s="301" t="s">
        <v>27</v>
      </c>
      <c r="S30" s="302"/>
      <c r="T30" s="302"/>
      <c r="U30" s="302"/>
      <c r="V30" s="302"/>
      <c r="W30" s="302"/>
      <c r="X30" s="303"/>
      <c r="Y30" s="128"/>
      <c r="Z30" s="129"/>
      <c r="AA30" s="129"/>
      <c r="AB30" s="129"/>
      <c r="AC30" s="129"/>
      <c r="AD30" s="129"/>
      <c r="AE30" s="129"/>
      <c r="AF30" s="129"/>
      <c r="AG30" s="129"/>
      <c r="AH30" s="34"/>
      <c r="AI30" s="32">
        <v>15</v>
      </c>
      <c r="AJ30" s="5" t="b">
        <v>0</v>
      </c>
      <c r="AK30" s="5" t="b">
        <v>0</v>
      </c>
      <c r="AL30" s="5" t="b">
        <v>0</v>
      </c>
      <c r="AM30" s="5" t="b">
        <v>0</v>
      </c>
      <c r="AN30" s="5" t="b">
        <v>0</v>
      </c>
      <c r="AO30" s="5" t="b">
        <v>0</v>
      </c>
      <c r="AP30" s="5" t="b">
        <v>0</v>
      </c>
      <c r="AQ30" s="5" t="b">
        <v>0</v>
      </c>
      <c r="AR30" s="5" t="b">
        <v>0</v>
      </c>
      <c r="AS30" s="8" t="str">
        <f>IF(AJ30=TRUE,11,IF(AK30=TRUE,12,IF(AL30=TRUE,21,IF(AM30=TRUE,22,IF(AN30=TRUE,30,IF(AO30=TRUE,40,IF(AP30=TRUE,60,IF(AQ30=TRUE,70,""))))))))</f>
        <v/>
      </c>
      <c r="AT30" s="8" t="str">
        <f>IF(AR30=TRUE,50,"")</f>
        <v/>
      </c>
      <c r="AU30" s="35">
        <f>SUM(AS30:AT30)</f>
        <v>0</v>
      </c>
    </row>
    <row r="31" spans="2:47" ht="17.100000000000001" hidden="1" customHeight="1" x14ac:dyDescent="0.15">
      <c r="B31" s="103"/>
      <c r="C31" s="101"/>
      <c r="D31" s="100" t="s">
        <v>50</v>
      </c>
      <c r="E31" s="100"/>
      <c r="F31" s="100"/>
      <c r="G31" s="100"/>
      <c r="H31" s="100"/>
      <c r="I31" s="101"/>
      <c r="J31" s="101"/>
      <c r="K31" s="101"/>
      <c r="L31" s="101"/>
      <c r="M31" s="127"/>
      <c r="N31" s="127"/>
      <c r="O31" s="127"/>
      <c r="P31" s="127"/>
      <c r="Q31" s="127"/>
      <c r="R31" s="304"/>
      <c r="S31" s="305"/>
      <c r="T31" s="305"/>
      <c r="U31" s="305"/>
      <c r="V31" s="305"/>
      <c r="W31" s="305"/>
      <c r="X31" s="306"/>
      <c r="Y31" s="36" t="s">
        <v>80</v>
      </c>
      <c r="Z31" s="37"/>
      <c r="AA31" s="37"/>
      <c r="AB31" s="37"/>
      <c r="AC31" s="125" t="s">
        <v>55</v>
      </c>
      <c r="AD31" s="125"/>
      <c r="AE31" s="125"/>
      <c r="AF31" s="125"/>
      <c r="AG31" s="126"/>
      <c r="AH31" s="34"/>
      <c r="AI31" s="38">
        <v>16</v>
      </c>
      <c r="AJ31" s="5" t="b">
        <v>0</v>
      </c>
      <c r="AK31" s="5" t="b">
        <v>1</v>
      </c>
      <c r="AL31" s="5"/>
      <c r="AM31" s="6">
        <f>IF(AJ31=TRUE,1,IF(AK31=TRUE,2,""))</f>
        <v>2</v>
      </c>
      <c r="AN31" s="5"/>
      <c r="AO31" s="5"/>
      <c r="AP31" s="5"/>
      <c r="AQ31" s="5"/>
      <c r="AR31" s="5"/>
      <c r="AS31" s="5"/>
      <c r="AT31" s="5"/>
      <c r="AU31" s="33"/>
    </row>
    <row r="32" spans="2:47" ht="17.100000000000001" hidden="1" customHeight="1" x14ac:dyDescent="0.15">
      <c r="B32" s="103"/>
      <c r="C32" s="101"/>
      <c r="D32" s="100" t="s">
        <v>5</v>
      </c>
      <c r="E32" s="100"/>
      <c r="F32" s="100"/>
      <c r="G32" s="100"/>
      <c r="H32" s="100"/>
      <c r="I32" s="101"/>
      <c r="J32" s="101"/>
      <c r="K32" s="101"/>
      <c r="L32" s="101"/>
      <c r="M32" s="127"/>
      <c r="N32" s="127"/>
      <c r="O32" s="127"/>
      <c r="P32" s="127"/>
      <c r="Q32" s="127"/>
      <c r="R32" s="304"/>
      <c r="S32" s="305"/>
      <c r="T32" s="305"/>
      <c r="U32" s="305"/>
      <c r="V32" s="305"/>
      <c r="W32" s="305"/>
      <c r="X32" s="306"/>
      <c r="Y32" s="128"/>
      <c r="Z32" s="129"/>
      <c r="AA32" s="129"/>
      <c r="AB32" s="129"/>
      <c r="AC32" s="129"/>
      <c r="AD32" s="129"/>
      <c r="AE32" s="129"/>
      <c r="AF32" s="129"/>
      <c r="AG32" s="129"/>
      <c r="AH32" s="34"/>
      <c r="AI32" s="38">
        <v>17</v>
      </c>
      <c r="AJ32" s="5" t="b">
        <v>1</v>
      </c>
      <c r="AK32" s="5" t="b">
        <v>0</v>
      </c>
      <c r="AL32" s="5" t="b">
        <v>0</v>
      </c>
      <c r="AM32" s="5" t="b">
        <v>0</v>
      </c>
      <c r="AN32" s="5" t="b">
        <v>0</v>
      </c>
      <c r="AO32" s="5" t="b">
        <v>0</v>
      </c>
      <c r="AP32" s="12">
        <f>IF(AJ32=TRUE,10,IF(AK32=TRUE,21,IF(AL32=TRUE,22,IF(AM32=TRUE,30,IF(AN32=TRUE,40,"")))))</f>
        <v>10</v>
      </c>
      <c r="AQ32" s="5"/>
      <c r="AR32" s="5"/>
      <c r="AS32" s="5"/>
      <c r="AT32" s="5"/>
      <c r="AU32" s="33"/>
    </row>
    <row r="33" spans="2:47" ht="17.100000000000001" hidden="1" customHeight="1" x14ac:dyDescent="0.15">
      <c r="B33" s="105" t="s">
        <v>3</v>
      </c>
      <c r="C33" s="106"/>
      <c r="D33" s="106"/>
      <c r="E33" s="106"/>
      <c r="F33" s="106"/>
      <c r="G33" s="106"/>
      <c r="H33" s="107"/>
      <c r="I33" s="104"/>
      <c r="J33" s="104"/>
      <c r="K33" s="104"/>
      <c r="L33" s="104"/>
      <c r="M33" s="104"/>
      <c r="N33" s="104"/>
      <c r="O33" s="104"/>
      <c r="P33" s="104"/>
      <c r="Q33" s="104"/>
      <c r="R33" s="304"/>
      <c r="S33" s="305"/>
      <c r="T33" s="305"/>
      <c r="U33" s="305"/>
      <c r="V33" s="305"/>
      <c r="W33" s="305"/>
      <c r="X33" s="306"/>
      <c r="Y33" s="128"/>
      <c r="Z33" s="129"/>
      <c r="AA33" s="129"/>
      <c r="AB33" s="129"/>
      <c r="AC33" s="129"/>
      <c r="AD33" s="129"/>
      <c r="AE33" s="129"/>
      <c r="AF33" s="129"/>
      <c r="AG33" s="129"/>
      <c r="AH33" s="34"/>
      <c r="AI33" s="38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33"/>
    </row>
    <row r="34" spans="2:47" ht="17.100000000000001" hidden="1" customHeight="1" x14ac:dyDescent="0.15">
      <c r="B34" s="108"/>
      <c r="C34" s="109"/>
      <c r="D34" s="109"/>
      <c r="E34" s="109"/>
      <c r="F34" s="109"/>
      <c r="G34" s="109"/>
      <c r="H34" s="110"/>
      <c r="I34" s="39"/>
      <c r="J34" s="40"/>
      <c r="K34" s="39"/>
      <c r="L34" s="41"/>
      <c r="M34" s="39"/>
      <c r="N34" s="40"/>
      <c r="O34" s="40"/>
      <c r="P34" s="40"/>
      <c r="Q34" s="41"/>
      <c r="R34" s="307"/>
      <c r="S34" s="308"/>
      <c r="T34" s="308"/>
      <c r="U34" s="308"/>
      <c r="V34" s="308"/>
      <c r="W34" s="308"/>
      <c r="X34" s="309"/>
      <c r="Y34" s="128"/>
      <c r="Z34" s="129"/>
      <c r="AA34" s="129"/>
      <c r="AB34" s="129"/>
      <c r="AC34" s="129"/>
      <c r="AD34" s="129"/>
      <c r="AE34" s="129"/>
      <c r="AF34" s="129"/>
      <c r="AG34" s="129"/>
      <c r="AH34" s="34"/>
      <c r="AI34" s="38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33"/>
    </row>
    <row r="35" spans="2:47" ht="17.100000000000001" hidden="1" customHeight="1" x14ac:dyDescent="0.15">
      <c r="B35" s="115" t="s">
        <v>4</v>
      </c>
      <c r="C35" s="100"/>
      <c r="D35" s="100"/>
      <c r="E35" s="100"/>
      <c r="F35" s="100"/>
      <c r="G35" s="100"/>
      <c r="H35" s="100"/>
      <c r="I35" s="137"/>
      <c r="J35" s="120"/>
      <c r="K35" s="120"/>
      <c r="L35" s="121"/>
      <c r="M35" s="101" t="s">
        <v>28</v>
      </c>
      <c r="N35" s="101"/>
      <c r="O35" s="101">
        <v>101</v>
      </c>
      <c r="P35" s="101"/>
      <c r="Q35" s="101"/>
      <c r="R35" s="100" t="s">
        <v>29</v>
      </c>
      <c r="S35" s="100"/>
      <c r="T35" s="100"/>
      <c r="U35" s="100"/>
      <c r="V35" s="100"/>
      <c r="W35" s="100"/>
      <c r="X35" s="100"/>
      <c r="Y35" s="281">
        <f>'[2]3의3(4)'!T18</f>
        <v>43555</v>
      </c>
      <c r="Z35" s="281"/>
      <c r="AA35" s="281"/>
      <c r="AB35" s="281"/>
      <c r="AC35" s="281"/>
      <c r="AD35" s="281"/>
      <c r="AE35" s="281"/>
      <c r="AF35" s="281"/>
      <c r="AG35" s="282"/>
      <c r="AH35" s="42"/>
      <c r="AI35" s="43">
        <v>23</v>
      </c>
      <c r="AJ35" s="5" t="b">
        <v>1</v>
      </c>
      <c r="AK35" s="5" t="b">
        <v>0</v>
      </c>
      <c r="AL35" s="6">
        <f t="shared" ref="AL35:AL42" si="0">IF(AJ35=TRUE,1,IF(AK35=TRUE,2,""))</f>
        <v>1</v>
      </c>
      <c r="AM35" s="5"/>
      <c r="AN35" s="5"/>
      <c r="AO35" s="5"/>
      <c r="AP35" s="5"/>
      <c r="AQ35" s="5"/>
      <c r="AR35" s="5"/>
      <c r="AS35" s="5"/>
      <c r="AT35" s="5"/>
      <c r="AU35" s="33"/>
    </row>
    <row r="36" spans="2:47" ht="20.100000000000001" customHeight="1" x14ac:dyDescent="0.15">
      <c r="B36" s="119" t="s">
        <v>102</v>
      </c>
      <c r="C36" s="120"/>
      <c r="D36" s="121"/>
      <c r="E36" s="94">
        <f>[1]기본정보!F18</f>
        <v>45382</v>
      </c>
      <c r="F36" s="95"/>
      <c r="G36" s="95"/>
      <c r="H36" s="95"/>
      <c r="I36" s="96"/>
      <c r="J36" s="97" t="s">
        <v>103</v>
      </c>
      <c r="K36" s="98"/>
      <c r="L36" s="98"/>
      <c r="M36" s="98"/>
      <c r="N36" s="99"/>
      <c r="O36" s="135" t="s">
        <v>81</v>
      </c>
      <c r="P36" s="136"/>
      <c r="Q36" s="98"/>
      <c r="R36" s="98"/>
      <c r="S36" s="98"/>
      <c r="T36" s="98" t="s">
        <v>82</v>
      </c>
      <c r="U36" s="98"/>
      <c r="V36" s="98"/>
      <c r="W36" s="120"/>
      <c r="X36" s="120"/>
      <c r="Y36" s="120"/>
      <c r="Z36" s="137" t="s">
        <v>104</v>
      </c>
      <c r="AA36" s="120"/>
      <c r="AB36" s="120"/>
      <c r="AC36" s="121"/>
      <c r="AD36" s="44"/>
      <c r="AE36" s="44"/>
      <c r="AF36" s="44"/>
      <c r="AG36" s="44"/>
      <c r="AH36" s="34"/>
      <c r="AI36" s="38">
        <v>24</v>
      </c>
      <c r="AJ36" s="5" t="b">
        <v>0</v>
      </c>
      <c r="AK36" s="5" t="b">
        <v>0</v>
      </c>
      <c r="AL36" s="6" t="str">
        <f t="shared" si="0"/>
        <v/>
      </c>
      <c r="AM36" s="5"/>
      <c r="AN36" s="5"/>
      <c r="AO36" s="5"/>
      <c r="AP36" s="5"/>
      <c r="AQ36" s="5"/>
      <c r="AR36" s="5"/>
      <c r="AS36" s="5"/>
      <c r="AT36" s="5"/>
      <c r="AU36" s="33"/>
    </row>
    <row r="37" spans="2:47" ht="17.100000000000001" hidden="1" customHeight="1" x14ac:dyDescent="0.15">
      <c r="B37" s="130" t="s">
        <v>83</v>
      </c>
      <c r="C37" s="131"/>
      <c r="D37" s="131"/>
      <c r="E37" s="131"/>
      <c r="F37" s="131"/>
      <c r="G37" s="131"/>
      <c r="H37" s="131"/>
      <c r="I37" s="131" t="s">
        <v>30</v>
      </c>
      <c r="J37" s="131"/>
      <c r="K37" s="131"/>
      <c r="L37" s="131"/>
      <c r="M37" s="132">
        <v>40056</v>
      </c>
      <c r="N37" s="133"/>
      <c r="O37" s="133"/>
      <c r="P37" s="133"/>
      <c r="Q37" s="134"/>
      <c r="R37" s="131" t="s">
        <v>84</v>
      </c>
      <c r="S37" s="131"/>
      <c r="T37" s="131"/>
      <c r="U37" s="131"/>
      <c r="V37" s="131"/>
      <c r="W37" s="131"/>
      <c r="X37" s="131"/>
      <c r="Y37" s="279">
        <v>40096</v>
      </c>
      <c r="Z37" s="280"/>
      <c r="AA37" s="280"/>
      <c r="AB37" s="280"/>
      <c r="AC37" s="280"/>
      <c r="AD37" s="280"/>
      <c r="AE37" s="280"/>
      <c r="AF37" s="280"/>
      <c r="AG37" s="280"/>
      <c r="AH37" s="34"/>
      <c r="AI37" s="38">
        <v>25</v>
      </c>
      <c r="AJ37" s="5" t="b">
        <v>0</v>
      </c>
      <c r="AK37" s="5" t="b">
        <v>0</v>
      </c>
      <c r="AL37" s="6" t="str">
        <f t="shared" si="0"/>
        <v/>
      </c>
      <c r="AM37" s="5"/>
      <c r="AN37" s="5"/>
      <c r="AO37" s="5"/>
      <c r="AP37" s="5"/>
      <c r="AQ37" s="5"/>
      <c r="AR37" s="5"/>
      <c r="AS37" s="5"/>
      <c r="AT37" s="5"/>
      <c r="AU37" s="33"/>
    </row>
    <row r="38" spans="2:47" hidden="1" x14ac:dyDescent="0.15">
      <c r="AH38" s="45"/>
      <c r="AI38" s="29">
        <v>26</v>
      </c>
      <c r="AJ38" s="5" t="b">
        <v>1</v>
      </c>
      <c r="AK38" s="5" t="b">
        <v>0</v>
      </c>
      <c r="AL38" s="6">
        <f t="shared" si="0"/>
        <v>1</v>
      </c>
      <c r="AM38" s="5"/>
      <c r="AN38" s="5"/>
      <c r="AO38" s="5"/>
      <c r="AP38" s="5"/>
      <c r="AQ38" s="5"/>
      <c r="AR38" s="5"/>
      <c r="AS38" s="5"/>
      <c r="AT38" s="5"/>
      <c r="AU38" s="33"/>
    </row>
    <row r="39" spans="2:47" ht="17.100000000000001" hidden="1" customHeight="1" x14ac:dyDescent="0.15">
      <c r="B39" s="283" t="s">
        <v>31</v>
      </c>
      <c r="C39" s="223"/>
      <c r="D39" s="223"/>
      <c r="E39" s="223"/>
      <c r="F39" s="223"/>
      <c r="G39" s="223"/>
      <c r="H39" s="223"/>
      <c r="I39" s="223"/>
      <c r="J39" s="223"/>
      <c r="K39" s="223"/>
      <c r="L39" s="223"/>
      <c r="M39" s="224"/>
      <c r="N39" s="90" t="s">
        <v>32</v>
      </c>
      <c r="O39" s="90"/>
      <c r="P39" s="90" t="s">
        <v>33</v>
      </c>
      <c r="Q39" s="90"/>
      <c r="R39" s="214" t="s">
        <v>31</v>
      </c>
      <c r="S39" s="223"/>
      <c r="T39" s="223"/>
      <c r="U39" s="223"/>
      <c r="V39" s="223"/>
      <c r="W39" s="223"/>
      <c r="X39" s="223"/>
      <c r="Y39" s="223"/>
      <c r="Z39" s="223"/>
      <c r="AA39" s="223"/>
      <c r="AB39" s="223"/>
      <c r="AC39" s="224"/>
      <c r="AD39" s="90" t="s">
        <v>32</v>
      </c>
      <c r="AE39" s="90"/>
      <c r="AF39" s="90" t="s">
        <v>33</v>
      </c>
      <c r="AG39" s="214"/>
      <c r="AH39" s="46"/>
      <c r="AI39" s="38">
        <v>27</v>
      </c>
      <c r="AJ39" s="5" t="b">
        <v>1</v>
      </c>
      <c r="AK39" s="5" t="b">
        <v>1</v>
      </c>
      <c r="AL39" s="6">
        <f t="shared" si="0"/>
        <v>1</v>
      </c>
      <c r="AM39" s="5"/>
      <c r="AN39" s="5"/>
      <c r="AO39" s="5"/>
      <c r="AP39" s="5"/>
      <c r="AQ39" s="5"/>
      <c r="AR39" s="5"/>
      <c r="AS39" s="5"/>
      <c r="AT39" s="5"/>
      <c r="AU39" s="33"/>
    </row>
    <row r="40" spans="2:47" ht="17.100000000000001" hidden="1" customHeight="1" x14ac:dyDescent="0.15">
      <c r="B40" s="115" t="s">
        <v>13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1"/>
      <c r="O40" s="101"/>
      <c r="P40" s="101"/>
      <c r="Q40" s="101"/>
      <c r="R40" s="100" t="s">
        <v>16</v>
      </c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1"/>
      <c r="AE40" s="101"/>
      <c r="AF40" s="101"/>
      <c r="AG40" s="289"/>
      <c r="AH40" s="20"/>
      <c r="AI40" s="38">
        <v>28</v>
      </c>
      <c r="AJ40" s="5" t="b">
        <v>0</v>
      </c>
      <c r="AK40" s="5" t="b">
        <v>0</v>
      </c>
      <c r="AL40" s="6" t="str">
        <f t="shared" si="0"/>
        <v/>
      </c>
      <c r="AM40" s="5"/>
      <c r="AN40" s="5"/>
      <c r="AO40" s="5"/>
      <c r="AP40" s="5"/>
      <c r="AQ40" s="5"/>
      <c r="AR40" s="5"/>
      <c r="AS40" s="5"/>
      <c r="AT40" s="5"/>
      <c r="AU40" s="33"/>
    </row>
    <row r="41" spans="2:47" ht="17.100000000000001" hidden="1" customHeight="1" x14ac:dyDescent="0.15">
      <c r="B41" s="115" t="s">
        <v>14</v>
      </c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1"/>
      <c r="O41" s="101"/>
      <c r="P41" s="101"/>
      <c r="Q41" s="101"/>
      <c r="R41" s="100" t="s">
        <v>49</v>
      </c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1"/>
      <c r="AE41" s="101"/>
      <c r="AF41" s="101"/>
      <c r="AG41" s="289"/>
      <c r="AH41" s="20"/>
      <c r="AI41" s="38">
        <v>29</v>
      </c>
      <c r="AJ41" s="5" t="b">
        <v>0</v>
      </c>
      <c r="AK41" s="5"/>
      <c r="AL41" s="12" t="str">
        <f t="shared" si="0"/>
        <v/>
      </c>
      <c r="AM41" s="5"/>
      <c r="AN41" s="5"/>
      <c r="AO41" s="5"/>
      <c r="AP41" s="5"/>
      <c r="AQ41" s="5"/>
      <c r="AR41" s="5"/>
      <c r="AS41" s="5"/>
      <c r="AT41" s="5"/>
      <c r="AU41" s="33"/>
    </row>
    <row r="42" spans="2:47" ht="17.100000000000001" hidden="1" customHeight="1" x14ac:dyDescent="0.15">
      <c r="B42" s="222" t="s">
        <v>15</v>
      </c>
      <c r="C42" s="183"/>
      <c r="D42" s="183"/>
      <c r="E42" s="183"/>
      <c r="F42" s="183"/>
      <c r="G42" s="183"/>
      <c r="H42" s="183"/>
      <c r="I42" s="183"/>
      <c r="J42" s="183"/>
      <c r="K42" s="183"/>
      <c r="L42" s="183"/>
      <c r="M42" s="183"/>
      <c r="N42" s="104"/>
      <c r="O42" s="104"/>
      <c r="P42" s="104"/>
      <c r="Q42" s="104"/>
      <c r="R42" s="183" t="s">
        <v>17</v>
      </c>
      <c r="S42" s="183"/>
      <c r="T42" s="183"/>
      <c r="U42" s="183"/>
      <c r="V42" s="183"/>
      <c r="W42" s="183"/>
      <c r="X42" s="183"/>
      <c r="Y42" s="183"/>
      <c r="Z42" s="183"/>
      <c r="AA42" s="183"/>
      <c r="AB42" s="183"/>
      <c r="AC42" s="183"/>
      <c r="AD42" s="104"/>
      <c r="AE42" s="104"/>
      <c r="AF42" s="104"/>
      <c r="AG42" s="313"/>
      <c r="AH42" s="20"/>
      <c r="AI42" s="38">
        <v>30</v>
      </c>
      <c r="AJ42" s="5" t="b">
        <v>1</v>
      </c>
      <c r="AK42" s="5"/>
      <c r="AL42" s="12">
        <f t="shared" si="0"/>
        <v>1</v>
      </c>
      <c r="AM42" s="5"/>
      <c r="AN42" s="5"/>
      <c r="AO42" s="5"/>
      <c r="AP42" s="5"/>
      <c r="AQ42" s="5"/>
      <c r="AR42" s="5"/>
      <c r="AS42" s="5"/>
      <c r="AT42" s="5"/>
      <c r="AU42" s="33"/>
    </row>
    <row r="43" spans="2:47" ht="17.100000000000001" hidden="1" customHeight="1" x14ac:dyDescent="0.15">
      <c r="B43" s="222" t="s">
        <v>58</v>
      </c>
      <c r="C43" s="183"/>
      <c r="D43" s="183"/>
      <c r="E43" s="183"/>
      <c r="F43" s="183"/>
      <c r="G43" s="183"/>
      <c r="H43" s="183"/>
      <c r="I43" s="183"/>
      <c r="J43" s="183"/>
      <c r="K43" s="183"/>
      <c r="L43" s="183"/>
      <c r="M43" s="183"/>
      <c r="N43" s="104"/>
      <c r="O43" s="104"/>
      <c r="P43" s="104"/>
      <c r="Q43" s="104"/>
      <c r="R43" s="183" t="s">
        <v>85</v>
      </c>
      <c r="S43" s="183"/>
      <c r="T43" s="183"/>
      <c r="U43" s="183"/>
      <c r="V43" s="183"/>
      <c r="W43" s="183"/>
      <c r="X43" s="183"/>
      <c r="Y43" s="183"/>
      <c r="Z43" s="183"/>
      <c r="AA43" s="183"/>
      <c r="AB43" s="183"/>
      <c r="AC43" s="183"/>
      <c r="AD43" s="47"/>
      <c r="AE43" s="48"/>
      <c r="AF43" s="48"/>
      <c r="AG43" s="49"/>
      <c r="AH43" s="20"/>
      <c r="AI43" s="38"/>
      <c r="AJ43" s="5"/>
      <c r="AK43" s="5"/>
      <c r="AL43" s="12"/>
      <c r="AM43" s="5"/>
      <c r="AN43" s="5"/>
      <c r="AO43" s="5"/>
      <c r="AP43" s="5"/>
      <c r="AQ43" s="5"/>
      <c r="AR43" s="5"/>
      <c r="AS43" s="5"/>
      <c r="AT43" s="5"/>
      <c r="AU43" s="33"/>
    </row>
    <row r="44" spans="2:47" ht="17.100000000000001" hidden="1" customHeight="1" x14ac:dyDescent="0.15">
      <c r="B44" s="130" t="s">
        <v>86</v>
      </c>
      <c r="C44" s="131"/>
      <c r="D44" s="131"/>
      <c r="E44" s="131"/>
      <c r="F44" s="131"/>
      <c r="G44" s="131"/>
      <c r="H44" s="131"/>
      <c r="I44" s="131"/>
      <c r="J44" s="131"/>
      <c r="K44" s="131"/>
      <c r="L44" s="131"/>
      <c r="M44" s="131"/>
      <c r="N44" s="93"/>
      <c r="O44" s="93"/>
      <c r="P44" s="93"/>
      <c r="Q44" s="93"/>
      <c r="R44" s="131" t="s">
        <v>87</v>
      </c>
      <c r="S44" s="131"/>
      <c r="T44" s="131"/>
      <c r="U44" s="131"/>
      <c r="V44" s="131"/>
      <c r="W44" s="131"/>
      <c r="X44" s="131"/>
      <c r="Y44" s="131"/>
      <c r="Z44" s="131"/>
      <c r="AA44" s="131"/>
      <c r="AB44" s="131"/>
      <c r="AC44" s="131"/>
      <c r="AD44" s="93"/>
      <c r="AE44" s="93"/>
      <c r="AF44" s="93"/>
      <c r="AG44" s="167"/>
      <c r="AH44" s="20"/>
      <c r="AI44" s="38"/>
      <c r="AJ44" s="5"/>
      <c r="AK44" s="5"/>
      <c r="AL44" s="6"/>
      <c r="AM44" s="5"/>
      <c r="AN44" s="5"/>
      <c r="AO44" s="5"/>
      <c r="AP44" s="5"/>
      <c r="AQ44" s="5"/>
      <c r="AR44" s="5"/>
      <c r="AS44" s="5"/>
      <c r="AT44" s="5"/>
      <c r="AU44" s="33"/>
    </row>
    <row r="45" spans="2:47" x14ac:dyDescent="0.15">
      <c r="AI45" s="38" t="s">
        <v>56</v>
      </c>
      <c r="AJ45" s="5" t="b">
        <v>0</v>
      </c>
      <c r="AK45" s="5" t="b">
        <v>1</v>
      </c>
      <c r="AL45" s="10" t="str">
        <f>IF(AJ45=TRUE,"Y",IF(AK45=TRUE,"N",""))</f>
        <v>N</v>
      </c>
      <c r="AM45" s="5"/>
      <c r="AN45" s="5"/>
      <c r="AO45" s="5"/>
      <c r="AP45" s="5"/>
      <c r="AQ45" s="5"/>
      <c r="AR45" s="5"/>
      <c r="AS45" s="5"/>
      <c r="AT45" s="5"/>
      <c r="AU45" s="33"/>
    </row>
    <row r="46" spans="2:47" ht="17.100000000000001" customHeight="1" x14ac:dyDescent="0.15">
      <c r="B46" s="221" t="s">
        <v>31</v>
      </c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171" t="s">
        <v>64</v>
      </c>
      <c r="N46" s="172"/>
      <c r="O46" s="172"/>
      <c r="P46" s="172"/>
      <c r="Q46" s="175" t="s">
        <v>88</v>
      </c>
      <c r="R46" s="176"/>
      <c r="S46" s="176"/>
      <c r="T46" s="176"/>
      <c r="U46" s="177"/>
      <c r="V46" s="172" t="s">
        <v>73</v>
      </c>
      <c r="W46" s="172"/>
      <c r="X46" s="172"/>
      <c r="Y46" s="172"/>
      <c r="Z46" s="181"/>
      <c r="AA46" s="71" t="s">
        <v>63</v>
      </c>
      <c r="AB46" s="71"/>
      <c r="AC46" s="71"/>
      <c r="AD46" s="71"/>
      <c r="AE46" s="71"/>
      <c r="AF46" s="71"/>
      <c r="AG46" s="122"/>
      <c r="AH46" s="20"/>
      <c r="AI46" s="20"/>
    </row>
    <row r="47" spans="2:47" ht="17.100000000000001" customHeight="1" x14ac:dyDescent="0.15">
      <c r="B47" s="103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73"/>
      <c r="N47" s="174"/>
      <c r="O47" s="174"/>
      <c r="P47" s="174"/>
      <c r="Q47" s="178"/>
      <c r="R47" s="179"/>
      <c r="S47" s="179"/>
      <c r="T47" s="179"/>
      <c r="U47" s="180"/>
      <c r="V47" s="174"/>
      <c r="W47" s="174"/>
      <c r="X47" s="174"/>
      <c r="Y47" s="174"/>
      <c r="Z47" s="182"/>
      <c r="AA47" s="123"/>
      <c r="AB47" s="123"/>
      <c r="AC47" s="123"/>
      <c r="AD47" s="123"/>
      <c r="AE47" s="123"/>
      <c r="AF47" s="123"/>
      <c r="AG47" s="124"/>
      <c r="AH47" s="20"/>
    </row>
    <row r="48" spans="2:47" ht="21.95" customHeight="1" x14ac:dyDescent="0.15">
      <c r="B48" s="186" t="s">
        <v>105</v>
      </c>
      <c r="C48" s="185"/>
      <c r="D48" s="191" t="s">
        <v>65</v>
      </c>
      <c r="E48" s="191"/>
      <c r="F48" s="191"/>
      <c r="G48" s="191"/>
      <c r="H48" s="191"/>
      <c r="I48" s="191"/>
      <c r="J48" s="191"/>
      <c r="K48" s="191"/>
      <c r="L48" s="50"/>
      <c r="M48" s="215">
        <f>'[3]76-22'!$W$29</f>
        <v>0</v>
      </c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16"/>
      <c r="Y48" s="216"/>
      <c r="Z48" s="217"/>
      <c r="AA48" s="310"/>
      <c r="AB48" s="311"/>
      <c r="AC48" s="311"/>
      <c r="AD48" s="311"/>
      <c r="AE48" s="311"/>
      <c r="AF48" s="311"/>
      <c r="AG48" s="312"/>
      <c r="AH48" s="51"/>
      <c r="AI48" s="20"/>
    </row>
    <row r="49" spans="2:35" ht="21.95" customHeight="1" x14ac:dyDescent="0.15">
      <c r="B49" s="184" t="s">
        <v>106</v>
      </c>
      <c r="C49" s="185"/>
      <c r="D49" s="191" t="s">
        <v>89</v>
      </c>
      <c r="E49" s="191"/>
      <c r="F49" s="191"/>
      <c r="G49" s="191"/>
      <c r="H49" s="191"/>
      <c r="I49" s="191"/>
      <c r="J49" s="191"/>
      <c r="K49" s="191"/>
      <c r="L49" s="50"/>
      <c r="M49" s="187">
        <f>'[4]76-6'!$M$18</f>
        <v>0</v>
      </c>
      <c r="N49" s="188"/>
      <c r="O49" s="188"/>
      <c r="P49" s="188"/>
      <c r="Q49" s="187">
        <f>'[4]76-6'!$J$42</f>
        <v>0</v>
      </c>
      <c r="R49" s="188"/>
      <c r="S49" s="188"/>
      <c r="T49" s="188"/>
      <c r="U49" s="218"/>
      <c r="V49" s="219"/>
      <c r="W49" s="219"/>
      <c r="X49" s="219"/>
      <c r="Y49" s="219"/>
      <c r="Z49" s="220"/>
      <c r="AA49" s="194">
        <f>SUM(M49:Z49)</f>
        <v>0</v>
      </c>
      <c r="AB49" s="195"/>
      <c r="AC49" s="195"/>
      <c r="AD49" s="195"/>
      <c r="AE49" s="195"/>
      <c r="AF49" s="195"/>
      <c r="AG49" s="196"/>
      <c r="AH49" s="51"/>
      <c r="AI49" s="20"/>
    </row>
    <row r="50" spans="2:35" ht="21.95" customHeight="1" x14ac:dyDescent="0.15">
      <c r="B50" s="184" t="s">
        <v>107</v>
      </c>
      <c r="C50" s="185"/>
      <c r="D50" s="191" t="s">
        <v>66</v>
      </c>
      <c r="E50" s="191"/>
      <c r="F50" s="191"/>
      <c r="G50" s="191"/>
      <c r="H50" s="191"/>
      <c r="I50" s="191"/>
      <c r="J50" s="191"/>
      <c r="K50" s="191"/>
      <c r="L50" s="50"/>
      <c r="M50" s="187">
        <f>'[4]76-6'!$J$21</f>
        <v>0</v>
      </c>
      <c r="N50" s="188"/>
      <c r="O50" s="188"/>
      <c r="P50" s="188"/>
      <c r="Q50" s="187">
        <f>'[4]76-6'!$J$44</f>
        <v>0</v>
      </c>
      <c r="R50" s="188"/>
      <c r="S50" s="188"/>
      <c r="T50" s="188"/>
      <c r="U50" s="218"/>
      <c r="V50" s="219"/>
      <c r="W50" s="219"/>
      <c r="X50" s="219"/>
      <c r="Y50" s="219"/>
      <c r="Z50" s="220"/>
      <c r="AA50" s="194">
        <f>SUM(M50:Z50)</f>
        <v>0</v>
      </c>
      <c r="AB50" s="195"/>
      <c r="AC50" s="195"/>
      <c r="AD50" s="195"/>
      <c r="AE50" s="195"/>
      <c r="AF50" s="195"/>
      <c r="AG50" s="196"/>
      <c r="AH50" s="51"/>
      <c r="AI50" s="51"/>
    </row>
    <row r="51" spans="2:35" ht="21.95" customHeight="1" x14ac:dyDescent="0.15">
      <c r="B51" s="184" t="s">
        <v>108</v>
      </c>
      <c r="C51" s="185"/>
      <c r="D51" s="191" t="s">
        <v>43</v>
      </c>
      <c r="E51" s="191"/>
      <c r="F51" s="191"/>
      <c r="G51" s="191"/>
      <c r="H51" s="191"/>
      <c r="I51" s="191"/>
      <c r="J51" s="191"/>
      <c r="K51" s="191"/>
      <c r="L51" s="50"/>
      <c r="M51" s="187">
        <f>'[4]76-6'!$J$30+'[4]76-6'!$J$37-'[4]76-6'!$J$58</f>
        <v>0</v>
      </c>
      <c r="N51" s="188"/>
      <c r="O51" s="188"/>
      <c r="P51" s="188"/>
      <c r="Q51" s="187">
        <f>'[4]76-6'!$J$48</f>
        <v>0</v>
      </c>
      <c r="R51" s="188"/>
      <c r="S51" s="188"/>
      <c r="T51" s="188"/>
      <c r="U51" s="218"/>
      <c r="V51" s="219"/>
      <c r="W51" s="219"/>
      <c r="X51" s="219"/>
      <c r="Y51" s="219"/>
      <c r="Z51" s="220"/>
      <c r="AA51" s="194">
        <f>SUM(M51:Z51)</f>
        <v>0</v>
      </c>
      <c r="AB51" s="195"/>
      <c r="AC51" s="195"/>
      <c r="AD51" s="195"/>
      <c r="AE51" s="195"/>
      <c r="AF51" s="195"/>
      <c r="AG51" s="196"/>
      <c r="AH51" s="51"/>
      <c r="AI51" s="51"/>
    </row>
    <row r="52" spans="2:35" ht="21.95" customHeight="1" x14ac:dyDescent="0.15">
      <c r="B52" s="184" t="s">
        <v>109</v>
      </c>
      <c r="C52" s="185"/>
      <c r="D52" s="191" t="s">
        <v>44</v>
      </c>
      <c r="E52" s="191"/>
      <c r="F52" s="191"/>
      <c r="G52" s="191"/>
      <c r="H52" s="191"/>
      <c r="I52" s="191"/>
      <c r="J52" s="191"/>
      <c r="K52" s="191"/>
      <c r="L52" s="50"/>
      <c r="M52" s="187">
        <f>'[4]76-6'!$J$36</f>
        <v>0</v>
      </c>
      <c r="N52" s="188"/>
      <c r="O52" s="188"/>
      <c r="P52" s="188"/>
      <c r="Q52" s="187">
        <f>'[4]76-6'!$J$49</f>
        <v>0</v>
      </c>
      <c r="R52" s="188"/>
      <c r="S52" s="188"/>
      <c r="T52" s="188"/>
      <c r="U52" s="218"/>
      <c r="V52" s="219"/>
      <c r="W52" s="219"/>
      <c r="X52" s="219"/>
      <c r="Y52" s="219"/>
      <c r="Z52" s="220"/>
      <c r="AA52" s="194">
        <f>SUM(M52:Z52)</f>
        <v>0</v>
      </c>
      <c r="AB52" s="195"/>
      <c r="AC52" s="195"/>
      <c r="AD52" s="195"/>
      <c r="AE52" s="195"/>
      <c r="AF52" s="195"/>
      <c r="AG52" s="196"/>
      <c r="AH52" s="51"/>
      <c r="AI52" s="51"/>
    </row>
    <row r="53" spans="2:35" ht="21.95" customHeight="1" x14ac:dyDescent="0.15">
      <c r="B53" s="184" t="s">
        <v>110</v>
      </c>
      <c r="C53" s="185"/>
      <c r="D53" s="191" t="s">
        <v>45</v>
      </c>
      <c r="E53" s="191"/>
      <c r="F53" s="191"/>
      <c r="G53" s="191"/>
      <c r="H53" s="191"/>
      <c r="I53" s="191"/>
      <c r="J53" s="191"/>
      <c r="K53" s="191"/>
      <c r="L53" s="50"/>
      <c r="M53" s="189">
        <f>M51-M52</f>
        <v>0</v>
      </c>
      <c r="N53" s="190"/>
      <c r="O53" s="190"/>
      <c r="P53" s="190"/>
      <c r="Q53" s="189">
        <f>Q51-Q52</f>
        <v>0</v>
      </c>
      <c r="R53" s="190"/>
      <c r="S53" s="190"/>
      <c r="T53" s="190"/>
      <c r="U53" s="296"/>
      <c r="V53" s="190">
        <f>V51-V52</f>
        <v>0</v>
      </c>
      <c r="W53" s="190"/>
      <c r="X53" s="190"/>
      <c r="Y53" s="190"/>
      <c r="Z53" s="296"/>
      <c r="AA53" s="194">
        <f>SUM(M53:Z53)</f>
        <v>0</v>
      </c>
      <c r="AB53" s="195"/>
      <c r="AC53" s="195"/>
      <c r="AD53" s="195"/>
      <c r="AE53" s="195"/>
      <c r="AF53" s="195"/>
      <c r="AG53" s="196"/>
      <c r="AH53" s="51"/>
      <c r="AI53" s="51"/>
    </row>
    <row r="54" spans="2:35" ht="21.95" customHeight="1" x14ac:dyDescent="0.15">
      <c r="B54" s="186" t="s">
        <v>111</v>
      </c>
      <c r="C54" s="185"/>
      <c r="D54" s="191" t="s">
        <v>46</v>
      </c>
      <c r="E54" s="191"/>
      <c r="F54" s="191"/>
      <c r="G54" s="191"/>
      <c r="H54" s="191"/>
      <c r="I54" s="191"/>
      <c r="J54" s="191"/>
      <c r="K54" s="191"/>
      <c r="L54" s="50"/>
      <c r="M54" s="192"/>
      <c r="N54" s="193"/>
      <c r="O54" s="193"/>
      <c r="P54" s="193"/>
      <c r="Q54" s="192"/>
      <c r="R54" s="193"/>
      <c r="S54" s="193"/>
      <c r="T54" s="193"/>
      <c r="U54" s="204"/>
      <c r="V54" s="290"/>
      <c r="W54" s="291"/>
      <c r="X54" s="291"/>
      <c r="Y54" s="291"/>
      <c r="Z54" s="292"/>
      <c r="AA54" s="168">
        <f>'[4]76-6'!$J$61</f>
        <v>0</v>
      </c>
      <c r="AB54" s="169"/>
      <c r="AC54" s="169"/>
      <c r="AD54" s="169"/>
      <c r="AE54" s="169"/>
      <c r="AF54" s="169"/>
      <c r="AG54" s="170"/>
      <c r="AH54" s="51"/>
      <c r="AI54" s="51"/>
    </row>
    <row r="55" spans="2:35" ht="21.95" customHeight="1" x14ac:dyDescent="0.15">
      <c r="B55" s="205" t="s">
        <v>112</v>
      </c>
      <c r="C55" s="206"/>
      <c r="D55" s="207" t="s">
        <v>47</v>
      </c>
      <c r="E55" s="207"/>
      <c r="F55" s="207"/>
      <c r="G55" s="207"/>
      <c r="H55" s="207"/>
      <c r="I55" s="207"/>
      <c r="J55" s="207"/>
      <c r="K55" s="207"/>
      <c r="L55" s="52"/>
      <c r="M55" s="208"/>
      <c r="N55" s="209"/>
      <c r="O55" s="209"/>
      <c r="P55" s="209"/>
      <c r="Q55" s="208"/>
      <c r="R55" s="209"/>
      <c r="S55" s="209"/>
      <c r="T55" s="209"/>
      <c r="U55" s="210"/>
      <c r="V55" s="293"/>
      <c r="W55" s="294"/>
      <c r="X55" s="294"/>
      <c r="Y55" s="294"/>
      <c r="Z55" s="295"/>
      <c r="AA55" s="168">
        <f>'[4]76-6'!$J$62</f>
        <v>0</v>
      </c>
      <c r="AB55" s="169"/>
      <c r="AC55" s="169"/>
      <c r="AD55" s="169"/>
      <c r="AE55" s="169"/>
      <c r="AF55" s="169"/>
      <c r="AG55" s="170"/>
      <c r="AH55" s="51"/>
      <c r="AI55" s="51"/>
    </row>
    <row r="56" spans="2:35" x14ac:dyDescent="0.15">
      <c r="AI56" s="51"/>
    </row>
    <row r="57" spans="2:35" ht="21.75" customHeight="1" x14ac:dyDescent="0.15">
      <c r="B57" s="198" t="s">
        <v>113</v>
      </c>
      <c r="C57" s="199"/>
      <c r="D57" s="199"/>
      <c r="E57" s="199"/>
      <c r="F57" s="199"/>
      <c r="G57" s="199"/>
      <c r="H57" s="200"/>
      <c r="I57" s="201"/>
      <c r="J57" s="201"/>
      <c r="K57" s="201"/>
      <c r="L57" s="201"/>
      <c r="M57" s="201"/>
      <c r="N57" s="201"/>
      <c r="O57" s="201"/>
      <c r="P57" s="202" t="s">
        <v>115</v>
      </c>
      <c r="Q57" s="71"/>
      <c r="R57" s="71"/>
      <c r="S57" s="72"/>
      <c r="T57" s="214" t="s">
        <v>34</v>
      </c>
      <c r="U57" s="223"/>
      <c r="V57" s="223"/>
      <c r="W57" s="223"/>
      <c r="X57" s="223"/>
      <c r="Y57" s="224"/>
      <c r="Z57" s="200"/>
      <c r="AA57" s="201"/>
      <c r="AB57" s="201"/>
      <c r="AC57" s="201"/>
      <c r="AD57" s="201"/>
      <c r="AE57" s="201"/>
      <c r="AF57" s="201"/>
      <c r="AG57" s="297"/>
      <c r="AH57" s="25"/>
      <c r="AI57" s="51"/>
    </row>
    <row r="58" spans="2:35" ht="21" customHeight="1" x14ac:dyDescent="0.15">
      <c r="B58" s="105" t="s">
        <v>114</v>
      </c>
      <c r="C58" s="106"/>
      <c r="D58" s="106"/>
      <c r="E58" s="106"/>
      <c r="F58" s="106"/>
      <c r="G58" s="107"/>
      <c r="H58" s="197" t="s">
        <v>57</v>
      </c>
      <c r="I58" s="197"/>
      <c r="J58" s="197"/>
      <c r="K58" s="197"/>
      <c r="L58" s="197"/>
      <c r="M58" s="197"/>
      <c r="N58" s="197"/>
      <c r="O58" s="197"/>
      <c r="P58" s="203"/>
      <c r="Q58" s="74"/>
      <c r="R58" s="74"/>
      <c r="S58" s="75"/>
      <c r="T58" s="284" t="s">
        <v>35</v>
      </c>
      <c r="U58" s="197"/>
      <c r="V58" s="197"/>
      <c r="W58" s="197"/>
      <c r="X58" s="197"/>
      <c r="Y58" s="285"/>
      <c r="Z58" s="284"/>
      <c r="AA58" s="197"/>
      <c r="AB58" s="197"/>
      <c r="AC58" s="197"/>
      <c r="AD58" s="197"/>
      <c r="AE58" s="197"/>
      <c r="AF58" s="197"/>
      <c r="AG58" s="288"/>
      <c r="AH58" s="25"/>
    </row>
    <row r="59" spans="2:35" ht="22.5" customHeight="1" x14ac:dyDescent="0.15">
      <c r="B59" s="298"/>
      <c r="C59" s="299"/>
      <c r="D59" s="299"/>
      <c r="E59" s="299"/>
      <c r="F59" s="299"/>
      <c r="G59" s="300"/>
      <c r="H59" s="74"/>
      <c r="I59" s="74"/>
      <c r="J59" s="74"/>
      <c r="K59" s="74"/>
      <c r="L59" s="74"/>
      <c r="M59" s="74"/>
      <c r="N59" s="74"/>
      <c r="O59" s="74"/>
      <c r="P59" s="203"/>
      <c r="Q59" s="74"/>
      <c r="R59" s="74"/>
      <c r="S59" s="75"/>
      <c r="T59" s="286"/>
      <c r="U59" s="123"/>
      <c r="V59" s="123"/>
      <c r="W59" s="123"/>
      <c r="X59" s="123"/>
      <c r="Y59" s="287"/>
      <c r="Z59" s="286"/>
      <c r="AA59" s="123"/>
      <c r="AB59" s="123"/>
      <c r="AC59" s="123"/>
      <c r="AD59" s="123"/>
      <c r="AE59" s="123"/>
      <c r="AF59" s="123"/>
      <c r="AG59" s="124"/>
      <c r="AH59" s="25"/>
    </row>
    <row r="60" spans="2:35" ht="33" customHeight="1" x14ac:dyDescent="0.15">
      <c r="B60" s="142" t="s">
        <v>100</v>
      </c>
      <c r="C60" s="143"/>
      <c r="D60" s="144"/>
      <c r="E60" s="93" t="s">
        <v>116</v>
      </c>
      <c r="F60" s="93"/>
      <c r="G60" s="93"/>
      <c r="H60" s="145" t="s">
        <v>90</v>
      </c>
      <c r="I60" s="146"/>
      <c r="J60" s="146"/>
      <c r="K60" s="146"/>
      <c r="L60" s="147"/>
      <c r="M60" s="93" t="s">
        <v>117</v>
      </c>
      <c r="N60" s="93"/>
      <c r="O60" s="93"/>
      <c r="P60" s="166" t="s">
        <v>67</v>
      </c>
      <c r="Q60" s="146"/>
      <c r="R60" s="146"/>
      <c r="S60" s="147"/>
      <c r="T60" s="93" t="s">
        <v>118</v>
      </c>
      <c r="U60" s="93"/>
      <c r="V60" s="93"/>
      <c r="W60" s="93"/>
      <c r="X60" s="93"/>
      <c r="Y60" s="93"/>
      <c r="Z60" s="93"/>
      <c r="AA60" s="93"/>
      <c r="AB60" s="93"/>
      <c r="AC60" s="93"/>
      <c r="AD60" s="93"/>
      <c r="AE60" s="93"/>
      <c r="AF60" s="93"/>
      <c r="AG60" s="167"/>
      <c r="AH60" s="25"/>
    </row>
    <row r="61" spans="2:35" x14ac:dyDescent="0.15">
      <c r="AI61" s="25"/>
    </row>
    <row r="62" spans="2:35" ht="20.100000000000001" customHeight="1" x14ac:dyDescent="0.15">
      <c r="B62" s="158" t="s">
        <v>91</v>
      </c>
      <c r="C62" s="159"/>
      <c r="D62" s="159"/>
      <c r="E62" s="159"/>
      <c r="F62" s="159"/>
      <c r="G62" s="159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9"/>
      <c r="Y62" s="159"/>
      <c r="Z62" s="159"/>
      <c r="AA62" s="159"/>
      <c r="AB62" s="159"/>
      <c r="AC62" s="159"/>
      <c r="AD62" s="159"/>
      <c r="AE62" s="159"/>
      <c r="AF62" s="159"/>
      <c r="AG62" s="160"/>
      <c r="AH62" s="2"/>
      <c r="AI62" s="25"/>
    </row>
    <row r="63" spans="2:35" ht="22.5" customHeight="1" x14ac:dyDescent="0.15">
      <c r="B63" s="152"/>
      <c r="C63" s="153"/>
      <c r="D63" s="153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53"/>
      <c r="T63" s="153"/>
      <c r="U63" s="153"/>
      <c r="V63" s="153"/>
      <c r="W63" s="153"/>
      <c r="X63" s="153"/>
      <c r="Y63" s="153"/>
      <c r="Z63" s="153"/>
      <c r="AA63" s="153"/>
      <c r="AB63" s="153"/>
      <c r="AC63" s="153"/>
      <c r="AD63" s="153"/>
      <c r="AE63" s="153"/>
      <c r="AF63" s="153"/>
      <c r="AG63" s="154"/>
      <c r="AH63" s="2"/>
    </row>
    <row r="64" spans="2:35" ht="19.5" customHeight="1" x14ac:dyDescent="0.15">
      <c r="B64" s="161"/>
      <c r="C64" s="162"/>
      <c r="D64" s="162"/>
      <c r="E64" s="162"/>
      <c r="F64" s="162"/>
      <c r="G64" s="156"/>
      <c r="H64" s="156"/>
      <c r="I64" s="156"/>
      <c r="J64" s="156"/>
      <c r="K64" s="156"/>
      <c r="L64" s="156"/>
      <c r="M64" s="156"/>
      <c r="N64" s="156"/>
      <c r="O64" s="156"/>
      <c r="U64" s="148" t="s">
        <v>36</v>
      </c>
      <c r="V64" s="148"/>
      <c r="W64" s="148"/>
      <c r="X64" s="148"/>
      <c r="Y64" s="164" t="str">
        <f>[1]기본정보!F6</f>
        <v>조세통람</v>
      </c>
      <c r="Z64" s="164"/>
      <c r="AA64" s="164"/>
      <c r="AB64" s="164"/>
      <c r="AC64" s="164"/>
      <c r="AD64" t="s">
        <v>37</v>
      </c>
      <c r="AG64" s="53"/>
      <c r="AI64" s="2"/>
    </row>
    <row r="65" spans="1:35" ht="21" customHeight="1" x14ac:dyDescent="0.15">
      <c r="B65" s="163"/>
      <c r="C65" s="129"/>
      <c r="D65" s="129"/>
      <c r="E65" s="129"/>
      <c r="F65" s="129"/>
      <c r="G65" s="157"/>
      <c r="H65" s="157"/>
      <c r="I65" s="157"/>
      <c r="J65" s="157"/>
      <c r="K65" s="157"/>
      <c r="L65" s="157"/>
      <c r="M65" s="157"/>
      <c r="N65" s="157"/>
      <c r="O65" s="157"/>
      <c r="P65" s="54"/>
      <c r="Q65" s="54"/>
      <c r="R65" s="54"/>
      <c r="S65" s="54"/>
      <c r="T65" s="54"/>
      <c r="U65" s="155"/>
      <c r="V65" s="155"/>
      <c r="W65" s="155"/>
      <c r="X65" s="155"/>
      <c r="Y65" s="165" t="str">
        <f>[1]기본정보!F10</f>
        <v>김철수</v>
      </c>
      <c r="Z65" s="165"/>
      <c r="AA65" s="165"/>
      <c r="AB65" s="165"/>
      <c r="AC65" s="165"/>
      <c r="AD65" s="54"/>
      <c r="AE65" s="54"/>
      <c r="AF65" s="54"/>
      <c r="AG65" s="55"/>
      <c r="AI65" s="2"/>
    </row>
    <row r="66" spans="1:35" ht="15" customHeight="1" x14ac:dyDescent="0.15">
      <c r="B66" s="149" t="s">
        <v>48</v>
      </c>
      <c r="C66" s="150"/>
      <c r="D66" s="150"/>
      <c r="E66" s="150"/>
      <c r="F66" s="150"/>
      <c r="G66" s="150"/>
      <c r="H66" s="150"/>
      <c r="I66" s="150"/>
      <c r="J66" s="150"/>
      <c r="K66" s="150"/>
      <c r="L66" s="150"/>
      <c r="M66" s="150"/>
      <c r="N66" s="150"/>
      <c r="O66" s="150"/>
      <c r="P66" s="150"/>
      <c r="Q66" s="150"/>
      <c r="R66" s="150"/>
      <c r="S66" s="150"/>
      <c r="T66" s="150"/>
      <c r="U66" s="150"/>
      <c r="V66" s="150"/>
      <c r="W66" s="150"/>
      <c r="X66" s="150"/>
      <c r="Y66" s="150"/>
      <c r="Z66" s="150"/>
      <c r="AA66" s="150"/>
      <c r="AB66" s="150"/>
      <c r="AC66" s="150"/>
      <c r="AD66" s="150"/>
      <c r="AE66" s="150"/>
      <c r="AF66" s="150"/>
      <c r="AG66" s="151"/>
      <c r="AH66" s="2"/>
    </row>
    <row r="67" spans="1:35" ht="15" customHeight="1" x14ac:dyDescent="0.15">
      <c r="B67" s="152"/>
      <c r="C67" s="153"/>
      <c r="D67" s="153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  <c r="V67" s="153"/>
      <c r="W67" s="153"/>
      <c r="X67" s="153"/>
      <c r="Y67" s="153"/>
      <c r="Z67" s="153"/>
      <c r="AA67" s="153"/>
      <c r="AB67" s="153"/>
      <c r="AC67" s="153"/>
      <c r="AD67" s="153"/>
      <c r="AE67" s="153"/>
      <c r="AF67" s="153"/>
      <c r="AG67" s="154"/>
      <c r="AH67" s="2"/>
    </row>
    <row r="68" spans="1:35" ht="23.25" customHeight="1" x14ac:dyDescent="0.15">
      <c r="B68" s="56"/>
      <c r="C68" s="57"/>
      <c r="D68" s="57"/>
      <c r="E68" s="57"/>
      <c r="F68" s="57"/>
      <c r="G68" s="58"/>
      <c r="H68" s="58"/>
      <c r="I68" s="58"/>
      <c r="J68" s="58"/>
      <c r="K68" s="58"/>
      <c r="L68" s="58"/>
      <c r="M68" s="58"/>
      <c r="N68" s="58"/>
      <c r="O68" s="58"/>
      <c r="U68" s="148" t="s">
        <v>38</v>
      </c>
      <c r="V68" s="148"/>
      <c r="W68" s="148"/>
      <c r="X68" s="148"/>
      <c r="Y68" s="141"/>
      <c r="Z68" s="141"/>
      <c r="AA68" s="141"/>
      <c r="AB68" s="141"/>
      <c r="AC68" s="141"/>
      <c r="AD68" t="s">
        <v>37</v>
      </c>
      <c r="AG68" s="53"/>
      <c r="AI68" s="2"/>
    </row>
    <row r="69" spans="1:35" ht="23.25" customHeight="1" x14ac:dyDescent="0.15">
      <c r="B69" s="45"/>
      <c r="C69" s="141" t="s">
        <v>93</v>
      </c>
      <c r="D69" s="141"/>
      <c r="E69" s="141"/>
      <c r="F69" s="141"/>
      <c r="G69" s="141"/>
      <c r="L69" s="58"/>
      <c r="M69" s="58"/>
      <c r="N69" s="58"/>
      <c r="O69" s="58"/>
      <c r="Q69" s="141"/>
      <c r="R69" s="141"/>
      <c r="S69" s="141"/>
      <c r="T69" s="141"/>
      <c r="U69" s="141"/>
      <c r="AG69" s="53"/>
      <c r="AI69" s="2"/>
    </row>
    <row r="70" spans="1:35" ht="19.5" customHeight="1" x14ac:dyDescent="0.15">
      <c r="B70" s="59"/>
      <c r="C70" s="13"/>
      <c r="D70" s="13"/>
      <c r="E70" s="13"/>
      <c r="F70" s="13"/>
      <c r="G70" s="13"/>
      <c r="H70" s="60"/>
      <c r="I70" s="60"/>
      <c r="J70" s="60"/>
      <c r="K70" s="60"/>
      <c r="L70" s="61"/>
      <c r="M70" s="61"/>
      <c r="N70" s="61"/>
      <c r="O70" s="61"/>
      <c r="P70" s="60"/>
      <c r="Q70" s="13"/>
      <c r="R70" s="13"/>
      <c r="S70" s="13"/>
      <c r="T70" s="13"/>
      <c r="U70" s="13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2"/>
      <c r="AI70" s="2"/>
    </row>
    <row r="71" spans="1:35" ht="18" customHeight="1" x14ac:dyDescent="0.15">
      <c r="B71" s="63"/>
      <c r="C71" s="14"/>
      <c r="D71" s="14"/>
      <c r="E71" s="14"/>
      <c r="F71" s="14"/>
      <c r="G71" s="14"/>
      <c r="H71" s="64"/>
      <c r="I71" s="64"/>
      <c r="J71" s="64"/>
      <c r="K71" s="64"/>
      <c r="L71" s="65"/>
      <c r="M71" s="65"/>
      <c r="N71" s="65"/>
      <c r="O71" s="65"/>
      <c r="P71" s="64" t="s">
        <v>92</v>
      </c>
      <c r="Q71" s="14"/>
      <c r="R71" s="14"/>
      <c r="S71" s="14"/>
      <c r="T71" s="14"/>
      <c r="U71" s="14"/>
      <c r="V71" s="64"/>
      <c r="W71" s="64"/>
      <c r="X71" s="64"/>
      <c r="Y71" s="64"/>
      <c r="Z71" s="64"/>
      <c r="AA71" s="64"/>
      <c r="AB71" s="64"/>
      <c r="AC71" s="64"/>
      <c r="AD71" s="64"/>
      <c r="AE71" s="64"/>
      <c r="AF71" s="64"/>
      <c r="AG71" s="66"/>
      <c r="AI71" s="2"/>
    </row>
    <row r="72" spans="1:35" ht="25.15" customHeight="1" x14ac:dyDescent="0.15">
      <c r="B72" s="138" t="s">
        <v>96</v>
      </c>
      <c r="C72" s="139"/>
      <c r="D72" s="139"/>
      <c r="E72" s="139"/>
      <c r="F72" s="139"/>
      <c r="G72" s="139"/>
      <c r="H72" s="139"/>
      <c r="I72" s="139"/>
      <c r="J72" s="139"/>
      <c r="K72" s="139"/>
      <c r="L72" s="139"/>
      <c r="M72" s="139"/>
      <c r="N72" s="139"/>
      <c r="O72" s="139"/>
      <c r="P72" s="139"/>
      <c r="Q72" s="139"/>
      <c r="R72" s="139"/>
      <c r="S72" s="139"/>
      <c r="T72" s="139"/>
      <c r="U72" s="139"/>
      <c r="V72" s="139"/>
      <c r="W72" s="139"/>
      <c r="X72" s="139"/>
      <c r="Y72" s="139"/>
      <c r="Z72" s="139"/>
      <c r="AA72" s="139"/>
      <c r="AB72" s="139"/>
      <c r="AC72" s="139"/>
      <c r="AD72" s="139"/>
      <c r="AE72" s="139"/>
      <c r="AF72" s="139"/>
      <c r="AG72" s="140"/>
      <c r="AI72" s="2"/>
    </row>
    <row r="73" spans="1:35" ht="15.6" customHeight="1" x14ac:dyDescent="0.15">
      <c r="A73" s="53"/>
      <c r="B73" s="67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9"/>
      <c r="AI73" s="2"/>
    </row>
    <row r="74" spans="1:35" ht="45.6" customHeight="1" x14ac:dyDescent="0.15">
      <c r="A74" s="53"/>
      <c r="B74" s="274" t="s">
        <v>97</v>
      </c>
      <c r="C74" s="274"/>
      <c r="D74" s="274"/>
      <c r="E74" s="274"/>
      <c r="F74" s="277" t="s">
        <v>99</v>
      </c>
      <c r="G74" s="277"/>
      <c r="H74" s="277"/>
      <c r="I74" s="277"/>
      <c r="J74" s="277"/>
      <c r="K74" s="277"/>
      <c r="L74" s="277"/>
      <c r="M74" s="277"/>
      <c r="N74" s="277"/>
      <c r="O74" s="277"/>
      <c r="P74" s="277"/>
      <c r="Q74" s="277"/>
      <c r="R74" s="277"/>
      <c r="S74" s="277"/>
      <c r="T74" s="277"/>
      <c r="U74" s="277"/>
      <c r="V74" s="277"/>
      <c r="W74" s="277"/>
      <c r="X74" s="277"/>
      <c r="Y74" s="277"/>
      <c r="Z74" s="277"/>
      <c r="AA74" s="277"/>
      <c r="AB74" s="277"/>
      <c r="AC74" s="277"/>
      <c r="AD74" s="278"/>
      <c r="AE74" s="275" t="s">
        <v>98</v>
      </c>
      <c r="AF74" s="275"/>
      <c r="AG74" s="276"/>
      <c r="AI74" s="2"/>
    </row>
    <row r="75" spans="1:35" x14ac:dyDescent="0.15">
      <c r="AG75" s="19" t="s">
        <v>2</v>
      </c>
      <c r="AH75" s="19"/>
      <c r="AI75" s="20"/>
    </row>
    <row r="76" spans="1:35" x14ac:dyDescent="0.15">
      <c r="AG76" s="19"/>
      <c r="AH76" s="19"/>
      <c r="AI76" s="25"/>
    </row>
    <row r="77" spans="1:35" x14ac:dyDescent="0.15">
      <c r="AI77" s="19"/>
    </row>
    <row r="78" spans="1:35" x14ac:dyDescent="0.15">
      <c r="AI78" s="19"/>
    </row>
  </sheetData>
  <mergeCells count="219">
    <mergeCell ref="Y34:AG34"/>
    <mergeCell ref="R30:X34"/>
    <mergeCell ref="M30:Q30"/>
    <mergeCell ref="Q53:U53"/>
    <mergeCell ref="AA50:AG50"/>
    <mergeCell ref="AA52:AG52"/>
    <mergeCell ref="V51:Z51"/>
    <mergeCell ref="V50:Z50"/>
    <mergeCell ref="AD44:AE44"/>
    <mergeCell ref="P42:Q42"/>
    <mergeCell ref="B42:M42"/>
    <mergeCell ref="N42:O42"/>
    <mergeCell ref="N41:O41"/>
    <mergeCell ref="Q50:U50"/>
    <mergeCell ref="AA51:AG51"/>
    <mergeCell ref="V52:Z52"/>
    <mergeCell ref="AA48:AG48"/>
    <mergeCell ref="Y30:AG30"/>
    <mergeCell ref="M33:Q33"/>
    <mergeCell ref="M35:N35"/>
    <mergeCell ref="AF42:AG42"/>
    <mergeCell ref="B51:C51"/>
    <mergeCell ref="B50:C50"/>
    <mergeCell ref="Q52:U52"/>
    <mergeCell ref="B74:E74"/>
    <mergeCell ref="AE74:AG74"/>
    <mergeCell ref="F74:AD74"/>
    <mergeCell ref="Y33:AG33"/>
    <mergeCell ref="Z36:AC36"/>
    <mergeCell ref="Y37:AG37"/>
    <mergeCell ref="R35:X35"/>
    <mergeCell ref="Y35:AG35"/>
    <mergeCell ref="P39:Q39"/>
    <mergeCell ref="B39:M39"/>
    <mergeCell ref="T58:Y59"/>
    <mergeCell ref="Z58:AG59"/>
    <mergeCell ref="Q51:U51"/>
    <mergeCell ref="AD40:AE40"/>
    <mergeCell ref="AF40:AG40"/>
    <mergeCell ref="AF41:AG41"/>
    <mergeCell ref="AD42:AE42"/>
    <mergeCell ref="V54:Z54"/>
    <mergeCell ref="V55:Z55"/>
    <mergeCell ref="V53:Z53"/>
    <mergeCell ref="AD41:AE41"/>
    <mergeCell ref="T57:Y57"/>
    <mergeCell ref="Z57:AG57"/>
    <mergeCell ref="B58:G59"/>
    <mergeCell ref="B5:AG5"/>
    <mergeCell ref="C7:K7"/>
    <mergeCell ref="C8:K8"/>
    <mergeCell ref="C9:K9"/>
    <mergeCell ref="M7:U7"/>
    <mergeCell ref="W7:AE7"/>
    <mergeCell ref="M8:U8"/>
    <mergeCell ref="W8:AE8"/>
    <mergeCell ref="AC29:AG29"/>
    <mergeCell ref="M28:N28"/>
    <mergeCell ref="K28:L28"/>
    <mergeCell ref="B28:H28"/>
    <mergeCell ref="M29:Q29"/>
    <mergeCell ref="B29:H29"/>
    <mergeCell ref="R18:V18"/>
    <mergeCell ref="R19:V19"/>
    <mergeCell ref="W18:AG18"/>
    <mergeCell ref="G19:Q19"/>
    <mergeCell ref="B22:F22"/>
    <mergeCell ref="AC22:AG22"/>
    <mergeCell ref="G22:L22"/>
    <mergeCell ref="M22:Q22"/>
    <mergeCell ref="R22:W22"/>
    <mergeCell ref="X22:AB22"/>
    <mergeCell ref="Y23:AA25"/>
    <mergeCell ref="AB23:AG25"/>
    <mergeCell ref="B12:AG12"/>
    <mergeCell ref="I29:J29"/>
    <mergeCell ref="K29:L29"/>
    <mergeCell ref="K30:L30"/>
    <mergeCell ref="R28:X28"/>
    <mergeCell ref="R29:X29"/>
    <mergeCell ref="AC28:AG28"/>
    <mergeCell ref="Y28:AB28"/>
    <mergeCell ref="I28:J28"/>
    <mergeCell ref="Y29:AB29"/>
    <mergeCell ref="W20:AG20"/>
    <mergeCell ref="R20:V20"/>
    <mergeCell ref="G20:Q20"/>
    <mergeCell ref="B15:AG16"/>
    <mergeCell ref="W14:AG14"/>
    <mergeCell ref="C18:F18"/>
    <mergeCell ref="C19:F19"/>
    <mergeCell ref="B18:B21"/>
    <mergeCell ref="G21:AG21"/>
    <mergeCell ref="C20:F20"/>
    <mergeCell ref="C21:F21"/>
    <mergeCell ref="W19:AG19"/>
    <mergeCell ref="G18:Q18"/>
    <mergeCell ref="T24:V24"/>
    <mergeCell ref="AD39:AE39"/>
    <mergeCell ref="AF39:AG39"/>
    <mergeCell ref="AA49:AG49"/>
    <mergeCell ref="B44:M44"/>
    <mergeCell ref="N44:O44"/>
    <mergeCell ref="M48:Z48"/>
    <mergeCell ref="M49:P49"/>
    <mergeCell ref="Q49:U49"/>
    <mergeCell ref="V49:Z49"/>
    <mergeCell ref="B46:L47"/>
    <mergeCell ref="B43:M43"/>
    <mergeCell ref="B49:C49"/>
    <mergeCell ref="D48:K48"/>
    <mergeCell ref="P40:Q40"/>
    <mergeCell ref="P41:Q41"/>
    <mergeCell ref="AF44:AG44"/>
    <mergeCell ref="R42:AC42"/>
    <mergeCell ref="N43:O43"/>
    <mergeCell ref="P44:Q44"/>
    <mergeCell ref="R39:AC39"/>
    <mergeCell ref="W25:X25"/>
    <mergeCell ref="M32:Q32"/>
    <mergeCell ref="H58:O59"/>
    <mergeCell ref="B57:G57"/>
    <mergeCell ref="H57:O57"/>
    <mergeCell ref="P57:S59"/>
    <mergeCell ref="Q54:U54"/>
    <mergeCell ref="B55:C55"/>
    <mergeCell ref="D55:K55"/>
    <mergeCell ref="M55:P55"/>
    <mergeCell ref="Q55:U55"/>
    <mergeCell ref="AA54:AG54"/>
    <mergeCell ref="AA55:AG55"/>
    <mergeCell ref="M46:P47"/>
    <mergeCell ref="Q46:U47"/>
    <mergeCell ref="V46:Z47"/>
    <mergeCell ref="P43:Q43"/>
    <mergeCell ref="R43:AC43"/>
    <mergeCell ref="B52:C52"/>
    <mergeCell ref="B53:C53"/>
    <mergeCell ref="B54:C54"/>
    <mergeCell ref="M50:P50"/>
    <mergeCell ref="M51:P51"/>
    <mergeCell ref="M52:P52"/>
    <mergeCell ref="M53:P53"/>
    <mergeCell ref="D49:K49"/>
    <mergeCell ref="D50:K50"/>
    <mergeCell ref="D51:K51"/>
    <mergeCell ref="D52:K52"/>
    <mergeCell ref="D53:K53"/>
    <mergeCell ref="D54:K54"/>
    <mergeCell ref="M54:P54"/>
    <mergeCell ref="R44:AC44"/>
    <mergeCell ref="AA53:AG53"/>
    <mergeCell ref="B48:C48"/>
    <mergeCell ref="B72:AG72"/>
    <mergeCell ref="Q69:U69"/>
    <mergeCell ref="B60:D60"/>
    <mergeCell ref="E60:G60"/>
    <mergeCell ref="H60:L60"/>
    <mergeCell ref="M60:O60"/>
    <mergeCell ref="Y68:AC68"/>
    <mergeCell ref="U68:X68"/>
    <mergeCell ref="B66:AG67"/>
    <mergeCell ref="C69:G69"/>
    <mergeCell ref="U64:X65"/>
    <mergeCell ref="G64:O65"/>
    <mergeCell ref="B62:AG63"/>
    <mergeCell ref="B64:F65"/>
    <mergeCell ref="Y64:AC64"/>
    <mergeCell ref="Y65:AC65"/>
    <mergeCell ref="P60:S60"/>
    <mergeCell ref="T60:Y60"/>
    <mergeCell ref="Z60:AG60"/>
    <mergeCell ref="B40:M40"/>
    <mergeCell ref="B41:M41"/>
    <mergeCell ref="N39:O39"/>
    <mergeCell ref="N40:O40"/>
    <mergeCell ref="B26:F26"/>
    <mergeCell ref="B36:D36"/>
    <mergeCell ref="R40:AC40"/>
    <mergeCell ref="R41:AC41"/>
    <mergeCell ref="AA46:AG47"/>
    <mergeCell ref="AC31:AG31"/>
    <mergeCell ref="M31:Q31"/>
    <mergeCell ref="Y32:AG32"/>
    <mergeCell ref="K31:L31"/>
    <mergeCell ref="B37:H37"/>
    <mergeCell ref="I37:L37"/>
    <mergeCell ref="M37:Q37"/>
    <mergeCell ref="Q36:S36"/>
    <mergeCell ref="O36:P36"/>
    <mergeCell ref="B35:H35"/>
    <mergeCell ref="K33:L33"/>
    <mergeCell ref="I35:L35"/>
    <mergeCell ref="R37:X37"/>
    <mergeCell ref="T36:V36"/>
    <mergeCell ref="W36:Y36"/>
    <mergeCell ref="B23:F25"/>
    <mergeCell ref="G23:M25"/>
    <mergeCell ref="W24:X24"/>
    <mergeCell ref="R23:X23"/>
    <mergeCell ref="P25:Q25"/>
    <mergeCell ref="R25:S25"/>
    <mergeCell ref="T25:V25"/>
    <mergeCell ref="E36:I36"/>
    <mergeCell ref="J36:N36"/>
    <mergeCell ref="D30:H30"/>
    <mergeCell ref="D31:H31"/>
    <mergeCell ref="D32:H32"/>
    <mergeCell ref="I32:J32"/>
    <mergeCell ref="B30:C32"/>
    <mergeCell ref="I31:J31"/>
    <mergeCell ref="K32:L32"/>
    <mergeCell ref="I33:J33"/>
    <mergeCell ref="B33:H34"/>
    <mergeCell ref="N23:O25"/>
    <mergeCell ref="P23:Q24"/>
    <mergeCell ref="R24:S24"/>
    <mergeCell ref="O35:Q35"/>
    <mergeCell ref="I30:J30"/>
  </mergeCells>
  <phoneticPr fontId="4" type="noConversion"/>
  <hyperlinks>
    <hyperlink ref="C7:K7" r:id="rId1" tooltip="법인세법시행규칙 별지 제3호의3(4)" display="이익잉여금처분(결손금처리)계산서"/>
    <hyperlink ref="M7:S7" r:id="rId2" display="이익잉여금처분(결손금처리)계산서"/>
    <hyperlink ref="M7:U7" r:id="rId3" tooltip="법인세법시행규칙 별지 제54호" display="주식 등 변동상황 명세서"/>
    <hyperlink ref="W7:AC7" r:id="rId4" display="이익잉여금처분(결손금처리)계산서"/>
    <hyperlink ref="W7:AE7" r:id="rId5" tooltip="국세청고시2003-34 별지1호" display="전산조직 운용명세서"/>
    <hyperlink ref="C8:K8" r:id="rId6" tooltip="법인세법시행규칙 별지 제68호" display="소급공제법인세액 환급신청서"/>
    <hyperlink ref="M8:U8" r:id="rId7" tooltip="법인세법시행규칙 별지 제17호" display="조정후 수입금액명세서"/>
    <hyperlink ref="W8:AE8" r:id="rId8" tooltip="법인세법시행규칙 별지 제3호" display="법인세 과세표준 및 세액조정계산서"/>
    <hyperlink ref="C9:K9" r:id="rId9" tooltip="훈령1446-6 제6호" display="조정반(변경)지정신청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76" orientation="portrait" blackAndWhite="1" r:id="rId10"/>
  <headerFooter alignWithMargins="0"/>
  <drawing r:id="rId11"/>
  <legacyDrawing r:id="rId1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42" r:id="rId13" name="Check Box 118">
              <controlPr defaultSize="0" autoFill="0" autoLine="0" autoPict="0">
                <anchor moveWithCells="1">
                  <from>
                    <xdr:col>27</xdr:col>
                    <xdr:colOff>19050</xdr:colOff>
                    <xdr:row>23</xdr:row>
                    <xdr:rowOff>47625</xdr:rowOff>
                  </from>
                  <to>
                    <xdr:col>29</xdr:col>
                    <xdr:colOff>161925</xdr:colOff>
                    <xdr:row>23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14" name="Check Box 119">
              <controlPr defaultSize="0" autoFill="0" autoLine="0" autoPict="0">
                <anchor moveWithCells="1">
                  <from>
                    <xdr:col>30</xdr:col>
                    <xdr:colOff>47625</xdr:colOff>
                    <xdr:row>23</xdr:row>
                    <xdr:rowOff>47625</xdr:rowOff>
                  </from>
                  <to>
                    <xdr:col>32</xdr:col>
                    <xdr:colOff>200025</xdr:colOff>
                    <xdr:row>23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15" name="Check Box 120">
              <controlPr defaultSize="0" autoFill="0" autoLine="0" autoPict="0">
                <anchor moveWithCells="1">
                  <from>
                    <xdr:col>6</xdr:col>
                    <xdr:colOff>38100</xdr:colOff>
                    <xdr:row>25</xdr:row>
                    <xdr:rowOff>0</xdr:rowOff>
                  </from>
                  <to>
                    <xdr:col>10</xdr:col>
                    <xdr:colOff>85725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16" name="Check Box 121">
              <controlPr defaultSize="0" autoFill="0" autoLine="0" autoPict="0">
                <anchor moveWithCells="1">
                  <from>
                    <xdr:col>14</xdr:col>
                    <xdr:colOff>123825</xdr:colOff>
                    <xdr:row>25</xdr:row>
                    <xdr:rowOff>0</xdr:rowOff>
                  </from>
                  <to>
                    <xdr:col>16</xdr:col>
                    <xdr:colOff>200025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17" name="Check Box 122">
              <controlPr defaultSize="0" autoFill="0" autoLine="0" autoPict="0">
                <anchor moveWithCells="1">
                  <from>
                    <xdr:col>17</xdr:col>
                    <xdr:colOff>38100</xdr:colOff>
                    <xdr:row>25</xdr:row>
                    <xdr:rowOff>0</xdr:rowOff>
                  </from>
                  <to>
                    <xdr:col>19</xdr:col>
                    <xdr:colOff>38100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18" name="Check Box 123">
              <controlPr defaultSize="0" autoFill="0" autoLine="0" autoPict="0">
                <anchor moveWithCells="1">
                  <from>
                    <xdr:col>21</xdr:col>
                    <xdr:colOff>38100</xdr:colOff>
                    <xdr:row>25</xdr:row>
                    <xdr:rowOff>0</xdr:rowOff>
                  </from>
                  <to>
                    <xdr:col>25</xdr:col>
                    <xdr:colOff>85725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19" name="Check Box 124">
              <controlPr defaultSize="0" autoFill="0" autoLine="0" autoPict="0">
                <anchor moveWithCells="1">
                  <from>
                    <xdr:col>26</xdr:col>
                    <xdr:colOff>114300</xdr:colOff>
                    <xdr:row>25</xdr:row>
                    <xdr:rowOff>0</xdr:rowOff>
                  </from>
                  <to>
                    <xdr:col>32</xdr:col>
                    <xdr:colOff>76200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20" name="Check Box 125">
              <controlPr defaultSize="0" autoFill="0" autoLine="0" autoPict="0">
                <anchor moveWithCells="1">
                  <from>
                    <xdr:col>28</xdr:col>
                    <xdr:colOff>209550</xdr:colOff>
                    <xdr:row>35</xdr:row>
                    <xdr:rowOff>9525</xdr:rowOff>
                  </from>
                  <to>
                    <xdr:col>30</xdr:col>
                    <xdr:colOff>152400</xdr:colOff>
                    <xdr:row>35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21" name="Check Box 126">
              <controlPr defaultSize="0" autoFill="0" autoLine="0" autoPict="0">
                <anchor moveWithCells="1">
                  <from>
                    <xdr:col>31</xdr:col>
                    <xdr:colOff>9525</xdr:colOff>
                    <xdr:row>35</xdr:row>
                    <xdr:rowOff>9525</xdr:rowOff>
                  </from>
                  <to>
                    <xdr:col>32</xdr:col>
                    <xdr:colOff>171450</xdr:colOff>
                    <xdr:row>35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2011-03-18T06:55:23Z</cp:lastPrinted>
  <dcterms:created xsi:type="dcterms:W3CDTF">2006-07-24T04:49:35Z</dcterms:created>
  <dcterms:modified xsi:type="dcterms:W3CDTF">2024-03-18T06:55:30Z</dcterms:modified>
</cp:coreProperties>
</file>