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450" yWindow="915" windowWidth="16635" windowHeight="14085"/>
  </bookViews>
  <sheets>
    <sheet name="76-15(갑)" sheetId="1" r:id="rId1"/>
  </sheets>
  <externalReferences>
    <externalReference r:id="rId2"/>
  </externalReferences>
  <definedNames>
    <definedName name="_xlnm.Print_Area" localSheetId="0">'76-15(갑)'!$B$2:$Y$43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0" i="1" l="1"/>
  <c r="R13" i="1"/>
  <c r="U13" i="1" s="1"/>
  <c r="U12" i="1" l="1"/>
  <c r="U21" i="1"/>
  <c r="U17" i="1"/>
  <c r="U22" i="1" s="1"/>
  <c r="U26" i="1"/>
  <c r="U23" i="1" l="1"/>
  <c r="U27" i="1" s="1"/>
  <c r="U31" i="1" l="1"/>
  <c r="U32" i="1" s="1"/>
  <c r="U34" i="1" l="1"/>
  <c r="U33" i="1"/>
</calcChain>
</file>

<file path=xl/comments1.xml><?xml version="1.0" encoding="utf-8"?>
<comments xmlns="http://schemas.openxmlformats.org/spreadsheetml/2006/main">
  <authors>
    <author>jungtj</author>
    <author>이병진</author>
    <author>TAEJO</author>
  </authors>
  <commentList>
    <comment ref="B10" authorId="0" shapeId="0">
      <text>
        <r>
          <rPr>
            <sz val="9"/>
            <color indexed="81"/>
            <rFont val="굴림"/>
            <family val="3"/>
            <charset val="129"/>
          </rPr>
          <t xml:space="preserve"> 1. ①접대비 해당 금액란에는 “접대비조정명세서(을)[별지 제23호서식(을)]”의 ⑦접대비 해당 금액의 합계란 금액을 적습니다.
</t>
        </r>
      </text>
    </comment>
    <comment ref="B11" authorId="0" shapeId="0">
      <text>
        <r>
          <rPr>
            <sz val="9"/>
            <color indexed="81"/>
            <rFont val="굴림"/>
            <family val="3"/>
            <charset val="129"/>
          </rPr>
          <t xml:space="preserve">2. ②기준금액* 초과 접대비 중 신용카드 등 미사용으로 인한 손금불산입액란에는 “접대비조정명세서(을)[별지 제23호서식(을)]”의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신용카드 등 미사용 부인액의 합계란 금액을 적습니다.
    * 기준금액(「법인세법 시행령」제41조제1항)
      - 경조사비: 20만원
      - 경조사비 외의 접대비: 3만원
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 xml:space="preserve"> 3. 일반접대비한도(④~⑧)
  가. ④란에서 중소기업 외의 법인은 1,200만원, 중소기업은 </t>
        </r>
        <r>
          <rPr>
            <strike/>
            <sz val="9"/>
            <color indexed="81"/>
            <rFont val="굴림"/>
            <family val="3"/>
            <charset val="129"/>
          </rPr>
          <t>2,400</t>
        </r>
        <r>
          <rPr>
            <sz val="9"/>
            <color indexed="81"/>
            <rFont val="굴림"/>
            <family val="3"/>
            <charset val="129"/>
          </rPr>
          <t xml:space="preserve"> </t>
        </r>
        <r>
          <rPr>
            <sz val="9"/>
            <color indexed="10"/>
            <rFont val="굴림"/>
            <family val="3"/>
            <charset val="129"/>
          </rPr>
          <t>3,600만</t>
        </r>
        <r>
          <rPr>
            <sz val="9"/>
            <color indexed="81"/>
            <rFont val="굴림"/>
            <family val="3"/>
            <charset val="129"/>
          </rPr>
          <t>원을 적용합니다.
  나.총수입금액 기준란의 금액란은 “접대비조정명세서(을)[별지 제23호서식(을)]”의 ③란의 금액을 금액별 적용률에 따라 계산된 금액을 적습니다.
  다.일반수입금액 기준란의 금액란은 “접대비조정명세서(을)[별지 제23호서식(을)]”의 ①란의 금액을 금액별 적용률에 따라 계산된 금액을 적습니다.
  다.정부가 100분의 20 이상 출자한 정부출자기관 및 정부출자기관이 출자한 법인으로서 그 정부출자기관 등이 최대주주인 법인의 경우에는 ⑧일반접대비 한도액의 금액란에 「법인세법」 제25조제1항 각 호 외의 부분에 따른 금액을 합한 금액(④+⑥+⑦)의 100분의 70에 상당하는 금액을 적습니다.
  라.정부가 100분의 20 이상 출자한 정부출자기관 및 정부출자기관이 출자한 법인으로서 그 정부출자기관 등이 최대주주인 법인의 경우에는 ⑧ 일반접대비 한도액의 금액란에 「법인세법」 제25조</t>
        </r>
        <r>
          <rPr>
            <sz val="9"/>
            <color indexed="10"/>
            <rFont val="굴림"/>
            <family val="3"/>
            <charset val="129"/>
          </rPr>
          <t>제4항</t>
        </r>
        <r>
          <rPr>
            <sz val="9"/>
            <color indexed="81"/>
            <rFont val="굴림"/>
            <family val="3"/>
            <charset val="129"/>
          </rPr>
          <t xml:space="preserve"> 각 호 외의 부분에 따른 금액을 합한 금액(④+⑥+⑦)의 100분의 70에 상당하는 금액을 적습니다.
  마. 수입금액 기준란의 적용률은 2013. 1. 1. 이후 개시하는 사업연도분부터는 10%를 적용합니다.
  바. ⑧일반접대비 한도액 계산시 법인이「법인세법 시행령」</t>
        </r>
        <r>
          <rPr>
            <sz val="9"/>
            <color indexed="10"/>
            <rFont val="굴림"/>
            <family val="3"/>
            <charset val="129"/>
          </rPr>
          <t>제42조제2항</t>
        </r>
        <r>
          <rPr>
            <sz val="9"/>
            <color indexed="81"/>
            <rFont val="굴림"/>
            <family val="3"/>
            <charset val="129"/>
          </rPr>
          <t xml:space="preserve">에 해당하는 경우에는 ⑧일반접대비 한도액에 50%를 곱한 금액을 적습니다.
</t>
        </r>
      </text>
    </comment>
    <comment ref="I22" authorId="0" shapeId="0">
      <text>
        <r>
          <rPr>
            <sz val="9"/>
            <color indexed="81"/>
            <rFont val="굴림"/>
            <family val="3"/>
            <charset val="129"/>
          </rPr>
          <t>수입금액 기준란의 적용률은 2013.1.1 이후 개시하는 사업연도 분부터는 10%를 적용합니다.</t>
        </r>
        <r>
          <rPr>
            <sz val="9"/>
            <color indexed="10"/>
            <rFont val="굴림"/>
            <family val="3"/>
            <charset val="129"/>
          </rPr>
          <t xml:space="preserve">
</t>
        </r>
      </text>
    </comment>
    <comment ref="B24" authorId="0" shapeId="0">
      <text>
        <r>
          <rPr>
            <sz val="9"/>
            <color indexed="81"/>
            <rFont val="굴림"/>
            <family val="3"/>
            <charset val="129"/>
          </rPr>
          <t xml:space="preserve"> 4. 문화접대비 한도(⑨~⑩)는 「조세특례제한법」 제136조제3항에 따른 문화접대비 지출금액이 있는 경우에 작성합니다. 
  가. ⑨ 문화접대비 지출액은 ③ 차감 접대비 해당 금액 중 「조세특례제한법 시행령」 제130조제5항에 따른 지출액을 적습니다.
 </t>
        </r>
        <r>
          <rPr>
            <sz val="9"/>
            <color indexed="10"/>
            <rFont val="굴림"/>
            <family val="3"/>
            <charset val="129"/>
          </rPr>
          <t xml:space="preserve">  * 2016.1.1. 이후 개시하는 사업연도 분부터 적용한도가 10%에서 20%로 확대  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28" authorId="0" shapeId="0">
      <text>
        <r>
          <rPr>
            <sz val="9"/>
            <color indexed="81"/>
            <rFont val="굴림"/>
            <family val="3"/>
            <charset val="129"/>
          </rPr>
          <t xml:space="preserve"> 5. 전통시장 기업업무추진비 한도(⑪ ~ ⑫)는 「조세특례제한법」 제136조제6항에 따른 전통시장 기업업무추진비 지출금액이 있는 경우에 작성합니다. 
    ⑨ 전통시장 기업업무추진비 지출액은 ③ 차감 기업업무추진비 해당 금액 중 「조세특례제한법」 제136조제6항에 따른 지출액을 적습니다.</t>
        </r>
        <r>
          <rPr>
            <sz val="9"/>
            <color indexed="10"/>
            <rFont val="굴림"/>
            <family val="3"/>
            <charset val="129"/>
          </rPr>
          <t xml:space="preserve"> 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M36" authorId="2" shapeId="0">
      <text>
        <r>
          <rPr>
            <sz val="9"/>
            <color indexed="81"/>
            <rFont val="굴림"/>
            <family val="3"/>
            <charset val="129"/>
          </rPr>
          <t xml:space="preserve">7.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각 연결법인 접대비지출액의 합계액란의 금액은 ③ 차감 접대비 해당 금액을 옮겨 적습니다.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Q36" authorId="2" shapeId="0">
      <text>
        <r>
          <rPr>
            <sz val="9"/>
            <color indexed="81"/>
            <rFont val="굴림"/>
            <family val="3"/>
            <charset val="129"/>
          </rPr>
          <t xml:space="preserve"> 8.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 해당 연결법인 접대비지출액란에는 "연결법인 접대비 조정명세서(을)[별지 제76호의15서식(을)]의 각 연결법인별 ⑮ 접대비 해당 금액에서 (20) 손금불산입액 개별귀속액을 뺀 금액을 각각 적습니다.</t>
        </r>
      </text>
    </comment>
  </commentList>
</comments>
</file>

<file path=xl/sharedStrings.xml><?xml version="1.0" encoding="utf-8"?>
<sst xmlns="http://schemas.openxmlformats.org/spreadsheetml/2006/main" count="47" uniqueCount="44">
  <si>
    <t>(앞 쪽)</t>
    <phoneticPr fontId="2" type="noConversion"/>
  </si>
  <si>
    <t>※ 뒤쪽의 작성방법을 읽고 작성하시기 바랍니다.</t>
    <phoneticPr fontId="2" type="noConversion"/>
  </si>
  <si>
    <t>연결사업연도</t>
    <phoneticPr fontId="2" type="noConversion"/>
  </si>
  <si>
    <t>모법인명</t>
    <phoneticPr fontId="2" type="noConversion"/>
  </si>
  <si>
    <t>사업자등록번호</t>
    <phoneticPr fontId="2" type="noConversion"/>
  </si>
  <si>
    <t>210㎜×297㎜[일반용지 70g/㎡(재활용품)]</t>
  </si>
  <si>
    <t>구                             분</t>
    <phoneticPr fontId="5" type="noConversion"/>
  </si>
  <si>
    <t>금           액</t>
    <phoneticPr fontId="5" type="noConversion"/>
  </si>
  <si>
    <t>×</t>
    <phoneticPr fontId="5" type="noConversion"/>
  </si>
  <si>
    <t>/12</t>
    <phoneticPr fontId="5" type="noConversion"/>
  </si>
  <si>
    <t xml:space="preserve">  총수입금액 기준</t>
    <phoneticPr fontId="5" type="noConversion"/>
  </si>
  <si>
    <t xml:space="preserve"> ⑤ 소               계</t>
    <phoneticPr fontId="5" type="noConversion"/>
  </si>
  <si>
    <t xml:space="preserve">  일반수입금액 기준</t>
    <phoneticPr fontId="5" type="noConversion"/>
  </si>
  <si>
    <t xml:space="preserve"> ⑥ 소               계</t>
    <phoneticPr fontId="5" type="noConversion"/>
  </si>
  <si>
    <t>⑦수입금액 기준</t>
    <phoneticPr fontId="5" type="noConversion"/>
  </si>
  <si>
    <t xml:space="preserve"> [⑤-⑥] × 20(10)/100</t>
    <phoneticPr fontId="5" type="noConversion"/>
  </si>
  <si>
    <t xml:space="preserve"> 100억원 초과 500억원 이하의 금액 × 20/10,000
(2020년 사업연도 분은 25/10,000)  </t>
    <phoneticPr fontId="5" type="noConversion"/>
  </si>
  <si>
    <t xml:space="preserve"> 500억원 초과 금액 × 3/10,000
(2020년 사업연도 분은 6/10,000)</t>
    <phoneticPr fontId="5" type="noConversion"/>
  </si>
  <si>
    <t>④1,200만원(중소기업 3,600만원)</t>
    <phoneticPr fontId="5" type="noConversion"/>
  </si>
  <si>
    <t xml:space="preserve"> 100억원 이하의 금액 × 30/10,000
(2020년 사업연도 분은 35/10,000)</t>
    <phoneticPr fontId="5" type="noConversion"/>
  </si>
  <si>
    <r>
      <t xml:space="preserve">■ 법인세법 시행규칙 [별지 제76호의15서식(갑)]  </t>
    </r>
    <r>
      <rPr>
        <sz val="9"/>
        <color rgb="FFFF0000"/>
        <rFont val="굴림"/>
        <family val="3"/>
        <charset val="129"/>
      </rPr>
      <t>&lt;개정 2024. 3. 00&gt;</t>
    </r>
    <phoneticPr fontId="2" type="noConversion"/>
  </si>
  <si>
    <t>연결법인 기업업무추진비 조정명세서(갑)</t>
  </si>
  <si>
    <t xml:space="preserve"> 1. 기업업무추진비 한도초과액 조정</t>
  </si>
  <si>
    <t>①기업업무추진비 해당 금액</t>
  </si>
  <si>
    <t>②기준금액 초과 기업업무추진비 중 신용카드 등 미사용으로 인한 손금불산입액</t>
  </si>
  <si>
    <t>③차감 기업업무추진비 해당 금액(①-②)</t>
  </si>
  <si>
    <t>일반
기업업무추진비
한도</t>
  </si>
  <si>
    <t>⑧일반기업업무추진비 한도액(④+⑥+⑦)</t>
  </si>
  <si>
    <t>문화기업업무추진비 한도(「조세특례제한법」제136조제3항)</t>
  </si>
  <si>
    <t>⑨문화기업업무추진비 지출액</t>
  </si>
  <si>
    <t>⑩ 문화기업업무추진비 한도액
  (⑨와 (⑧×20/100) 중 작은 금액)</t>
  </si>
  <si>
    <t>2. 기업업무추진비 손금불산입액 개별귀속액 계산</t>
  </si>
  <si>
    <t>전통시장 기업업무추진비 한도(「조세특례제한법」제136조제3항)</t>
    <phoneticPr fontId="2" type="noConversion"/>
  </si>
  <si>
    <t>⑪전통시장 기업업무추진비 지출액</t>
    <phoneticPr fontId="2" type="noConversion"/>
  </si>
  <si>
    <t>⑫ 전통시장 기업업무추진비 한도액
  (⑪와 (⑧×10/100) 중 작은 금액)</t>
    <phoneticPr fontId="2" type="noConversion"/>
  </si>
  <si>
    <t>⑬ 기업업무추진비 한도액 합계(⑧+⑩+⑫)</t>
    <phoneticPr fontId="2" type="noConversion"/>
  </si>
  <si>
    <t>⑭ 한도초과액(③-⑬)</t>
    <phoneticPr fontId="5" type="noConversion"/>
  </si>
  <si>
    <t>⑮ 손금산입한도 내 기업업무추진비지출액(③과 ⑪ 중 적은 금액)</t>
    <phoneticPr fontId="2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</si>
  <si>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
연결법인명</t>
    </r>
    <phoneticPr fontId="2" type="noConversion"/>
  </si>
  <si>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
사업자등록번호</t>
    </r>
    <phoneticPr fontId="2" type="noConversion"/>
  </si>
  <si>
    <r>
      <rPr>
        <sz val="9"/>
        <color rgb="FFFF0000"/>
        <rFont val="MS Gothic"/>
        <family val="3"/>
        <charset val="128"/>
      </rPr>
      <t>⑱</t>
    </r>
    <r>
      <rPr>
        <sz val="9"/>
        <color rgb="FFFF0000"/>
        <rFont val="MS Gothic"/>
        <family val="3"/>
        <charset val="128"/>
      </rPr>
      <t xml:space="preserve">
</t>
    </r>
    <r>
      <rPr>
        <sz val="9"/>
        <color rgb="FFFF0000"/>
        <rFont val="맑은 고딕"/>
        <family val="3"/>
        <charset val="129"/>
      </rPr>
      <t>기업업무추진비한도초과액</t>
    </r>
    <phoneticPr fontId="2" type="noConversion"/>
  </si>
  <si>
    <r>
      <rPr>
        <sz val="9"/>
        <color rgb="FFFF0000"/>
        <rFont val="MS Gothic"/>
        <family val="3"/>
        <charset val="128"/>
      </rPr>
      <t xml:space="preserve">⑳ </t>
    </r>
    <r>
      <rPr>
        <sz val="9"/>
        <color rgb="FFFF0000"/>
        <rFont val="맑은 고딕"/>
        <family val="3"/>
        <charset val="129"/>
      </rPr>
      <t>해당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맑은 고딕"/>
        <family val="3"/>
        <charset val="129"/>
      </rPr>
      <t>연결법인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맑은 고딕"/>
        <family val="3"/>
        <charset val="129"/>
      </rPr>
      <t>기업업무추진비지출액</t>
    </r>
    <phoneticPr fontId="2" type="noConversion"/>
  </si>
  <si>
    <r>
      <rPr>
        <sz val="9"/>
        <color rgb="FFFF0000"/>
        <rFont val="MS Gothic"/>
        <family val="3"/>
        <charset val="128"/>
      </rPr>
      <t xml:space="preserve">⑲ </t>
    </r>
    <r>
      <rPr>
        <sz val="9"/>
        <color rgb="FFFF0000"/>
        <rFont val="맑은 고딕"/>
        <family val="3"/>
        <charset val="129"/>
      </rPr>
      <t>각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맑은 고딕"/>
        <family val="3"/>
        <charset val="129"/>
      </rPr>
      <t>연결법인
기업업무추진비지출액의
합계액</t>
    </r>
    <phoneticPr fontId="2" type="noConversion"/>
  </si>
  <si>
    <r>
      <rPr>
        <sz val="9"/>
        <color rgb="FFFF0000"/>
        <rFont val="MS Gothic"/>
        <family val="3"/>
        <charset val="128"/>
      </rPr>
      <t xml:space="preserve">㉑ </t>
    </r>
    <r>
      <rPr>
        <sz val="9"/>
        <color rgb="FFFF0000"/>
        <rFont val="맑은 고딕"/>
        <family val="3"/>
        <charset val="129"/>
      </rPr>
      <t xml:space="preserve">기업업무추진비한도초과액
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맑은 고딕"/>
        <family val="3"/>
        <charset val="129"/>
      </rPr>
      <t xml:space="preserve">개별귀속액
</t>
    </r>
    <r>
      <rPr>
        <sz val="9"/>
        <color rgb="FFFF0000"/>
        <rFont val="MS Gothic"/>
        <family val="3"/>
        <charset val="128"/>
      </rPr>
      <t>(⑱×⑳/⑲)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</si>
</sst>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 "/>
    <numFmt numFmtId="177" formatCode="_-* #,##0_-;[Red]&quot;△&quot;#,##0_-;;"/>
    <numFmt numFmtId="178" formatCode="&quot;(&quot;\ #,##0&quot;)&quot;_-;[Red]&quot;△&quot;#,##0_-;;"/>
  </numFmts>
  <fonts count="21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바탕"/>
      <family val="1"/>
      <charset val="129"/>
    </font>
    <font>
      <sz val="9"/>
      <color indexed="10"/>
      <name val="굴림"/>
      <family val="3"/>
      <charset val="129"/>
    </font>
    <font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rgb="FFFF0000"/>
      <name val="굴림"/>
      <family val="3"/>
      <charset val="129"/>
    </font>
    <font>
      <strike/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name val="맑은 고딕"/>
      <family val="3"/>
      <charset val="129"/>
      <scheme val="minor"/>
    </font>
    <font>
      <b/>
      <sz val="9"/>
      <color rgb="FFFF0000"/>
      <name val="굴림"/>
      <family val="3"/>
      <charset val="129"/>
    </font>
    <font>
      <sz val="9"/>
      <color rgb="FFFF0000"/>
      <name val="MS Gothic"/>
      <family val="3"/>
      <charset val="128"/>
    </font>
    <font>
      <sz val="9"/>
      <color rgb="FFFF0000"/>
      <name val="맑은 고딕"/>
      <family val="3"/>
      <charset val="129"/>
    </font>
    <font>
      <sz val="9"/>
      <color rgb="FFFF0000"/>
      <name val="MS Gothic"/>
      <family val="3"/>
      <charset val="129"/>
    </font>
    <font>
      <sz val="9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7" fontId="8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6" fillId="0" borderId="2" applyNumberFormat="0" applyFont="0" applyFill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3" xfId="0" quotePrefix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0" borderId="4" xfId="0" applyFont="1" applyBorder="1">
      <alignment vertical="center"/>
    </xf>
    <xf numFmtId="0" fontId="11" fillId="0" borderId="0" xfId="0" applyFont="1">
      <alignment vertical="center"/>
    </xf>
    <xf numFmtId="0" fontId="16" fillId="0" borderId="0" xfId="0" applyFont="1">
      <alignment vertical="center"/>
    </xf>
    <xf numFmtId="0" fontId="16" fillId="0" borderId="4" xfId="0" applyFont="1" applyBorder="1">
      <alignment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177" fontId="4" fillId="0" borderId="23" xfId="1" applyFont="1" applyFill="1" applyBorder="1" applyAlignment="1">
      <alignment horizontal="left" vertical="center" shrinkToFit="1"/>
    </xf>
    <xf numFmtId="177" fontId="4" fillId="0" borderId="20" xfId="1" applyFont="1" applyFill="1" applyBorder="1" applyAlignment="1">
      <alignment horizontal="left" vertical="center" shrinkToFit="1"/>
    </xf>
    <xf numFmtId="177" fontId="4" fillId="0" borderId="8" xfId="1" applyFont="1" applyFill="1" applyBorder="1" applyAlignment="1">
      <alignment horizontal="left" vertical="center" shrinkToFit="1"/>
    </xf>
    <xf numFmtId="177" fontId="4" fillId="0" borderId="3" xfId="1" applyFont="1" applyFill="1" applyBorder="1" applyAlignment="1">
      <alignment horizontal="left" vertical="center" shrinkToFit="1"/>
    </xf>
    <xf numFmtId="177" fontId="4" fillId="0" borderId="22" xfId="1" applyFont="1" applyFill="1" applyBorder="1">
      <alignment horizontal="right" vertical="center" shrinkToFit="1"/>
    </xf>
    <xf numFmtId="177" fontId="4" fillId="0" borderId="23" xfId="1" applyFont="1" applyFill="1" applyBorder="1">
      <alignment horizontal="right" vertical="center" shrinkToFit="1"/>
    </xf>
    <xf numFmtId="0" fontId="11" fillId="0" borderId="2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177" fontId="4" fillId="4" borderId="22" xfId="1" applyFont="1" applyFill="1" applyBorder="1">
      <alignment horizontal="right" vertical="center" shrinkToFit="1"/>
    </xf>
    <xf numFmtId="177" fontId="4" fillId="4" borderId="23" xfId="1" applyFont="1" applyFill="1" applyBorder="1">
      <alignment horizontal="right" vertical="center" shrinkToFit="1"/>
    </xf>
    <xf numFmtId="0" fontId="4" fillId="0" borderId="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77" fontId="4" fillId="4" borderId="2" xfId="1" applyFont="1" applyFill="1" applyBorder="1">
      <alignment horizontal="right" vertical="center" shrinkToFit="1"/>
    </xf>
    <xf numFmtId="177" fontId="4" fillId="4" borderId="8" xfId="1" applyFont="1" applyFill="1" applyBorder="1">
      <alignment horizontal="right" vertical="center" shrinkToFit="1"/>
    </xf>
    <xf numFmtId="0" fontId="11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177" fontId="4" fillId="4" borderId="9" xfId="1" applyFont="1" applyFill="1" applyBorder="1">
      <alignment horizontal="right" vertical="center" shrinkToFit="1"/>
    </xf>
    <xf numFmtId="177" fontId="4" fillId="4" borderId="11" xfId="1" applyFont="1" applyFill="1" applyBorder="1">
      <alignment horizontal="right" vertical="center" shrinkToFit="1"/>
    </xf>
    <xf numFmtId="0" fontId="4" fillId="0" borderId="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177" fontId="4" fillId="4" borderId="24" xfId="1" applyFont="1" applyFill="1" applyBorder="1">
      <alignment horizontal="right" vertical="center" shrinkToFit="1"/>
    </xf>
    <xf numFmtId="177" fontId="4" fillId="4" borderId="25" xfId="1" applyFont="1" applyFill="1" applyBorder="1">
      <alignment horizontal="right" vertical="center" shrinkToFit="1"/>
    </xf>
    <xf numFmtId="0" fontId="4" fillId="0" borderId="2" xfId="0" applyFont="1" applyBorder="1" applyAlignment="1">
      <alignment horizontal="left" vertical="center" wrapText="1"/>
    </xf>
    <xf numFmtId="177" fontId="4" fillId="0" borderId="24" xfId="1" applyFont="1" applyFill="1" applyBorder="1">
      <alignment horizontal="right" vertical="center" shrinkToFit="1"/>
    </xf>
    <xf numFmtId="177" fontId="4" fillId="0" borderId="25" xfId="1" applyFont="1" applyFill="1" applyBorder="1">
      <alignment horizontal="right" vertical="center" shrinkToFit="1"/>
    </xf>
    <xf numFmtId="0" fontId="11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178" fontId="4" fillId="3" borderId="3" xfId="0" applyNumberFormat="1" applyFont="1" applyFill="1" applyBorder="1" applyAlignment="1">
      <alignment horizontal="center" vertical="center"/>
    </xf>
    <xf numFmtId="177" fontId="4" fillId="3" borderId="2" xfId="1" quotePrefix="1" applyFont="1" applyFill="1" applyBorder="1">
      <alignment horizontal="right" vertical="center" shrinkToFit="1"/>
    </xf>
    <xf numFmtId="177" fontId="4" fillId="3" borderId="2" xfId="1" applyFont="1" applyFill="1" applyBorder="1">
      <alignment horizontal="right" vertical="center" shrinkToFit="1"/>
    </xf>
    <xf numFmtId="177" fontId="4" fillId="3" borderId="8" xfId="1" applyFont="1" applyFill="1" applyBorder="1">
      <alignment horizontal="right" vertical="center" shrinkToFit="1"/>
    </xf>
    <xf numFmtId="0" fontId="4" fillId="0" borderId="7" xfId="0" applyFont="1" applyBorder="1" applyAlignment="1">
      <alignment horizontal="left" vertical="center"/>
    </xf>
    <xf numFmtId="177" fontId="4" fillId="4" borderId="3" xfId="1" applyFont="1" applyFill="1" applyBorder="1">
      <alignment horizontal="right" vertical="center" shrinkToFit="1"/>
    </xf>
    <xf numFmtId="176" fontId="4" fillId="0" borderId="2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7" fontId="4" fillId="4" borderId="15" xfId="1" applyFont="1" applyFill="1" applyBorder="1">
      <alignment horizontal="right" vertical="center" shrinkToFit="1"/>
    </xf>
    <xf numFmtId="177" fontId="4" fillId="4" borderId="16" xfId="1" applyFont="1" applyFill="1" applyBorder="1">
      <alignment horizontal="right" vertical="center" shrinkToFi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41" fontId="4" fillId="0" borderId="2" xfId="2" applyFont="1" applyBorder="1" applyAlignment="1">
      <alignment horizontal="right" vertical="center"/>
    </xf>
    <xf numFmtId="41" fontId="4" fillId="0" borderId="8" xfId="2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1" fontId="4" fillId="0" borderId="2" xfId="2" applyFont="1" applyBorder="1" applyAlignment="1">
      <alignment horizontal="center" vertical="center"/>
    </xf>
    <xf numFmtId="41" fontId="4" fillId="0" borderId="9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1" fontId="4" fillId="0" borderId="9" xfId="2" applyFont="1" applyBorder="1" applyAlignment="1">
      <alignment horizontal="right" vertical="center"/>
    </xf>
    <xf numFmtId="41" fontId="4" fillId="0" borderId="11" xfId="2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4">
    <cellStyle name="금액" xfId="1"/>
    <cellStyle name="쉼표 [0]" xfId="2" builtinId="6"/>
    <cellStyle name="테두리(실선)" xfId="3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9524</xdr:rowOff>
    </xdr:from>
    <xdr:to>
      <xdr:col>3</xdr:col>
      <xdr:colOff>180975</xdr:colOff>
      <xdr:row>0</xdr:row>
      <xdr:rowOff>247649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57175" y="9524"/>
          <a:ext cx="600075" cy="2381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4">
          <cell r="F14" t="str">
            <v>아니오</v>
          </cell>
        </row>
        <row r="17">
          <cell r="F17">
            <v>12</v>
          </cell>
        </row>
        <row r="20">
          <cell r="F20" t="str">
            <v>정기신고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44"/>
  <sheetViews>
    <sheetView showGridLines="0" tabSelected="1" topLeftCell="A2" zoomScaleNormal="100" workbookViewId="0">
      <selection activeCell="AB15" sqref="AB15"/>
    </sheetView>
  </sheetViews>
  <sheetFormatPr defaultColWidth="9" defaultRowHeight="16.5" customHeight="1" x14ac:dyDescent="0.3"/>
  <cols>
    <col min="1" max="1" width="1.875" style="2" customWidth="1"/>
    <col min="2" max="2" width="3.5" style="2" customWidth="1"/>
    <col min="3" max="3" width="5.375" style="2" customWidth="1"/>
    <col min="4" max="10" width="3.5" style="2" customWidth="1"/>
    <col min="11" max="11" width="5.375" style="2" customWidth="1"/>
    <col min="12" max="12" width="5.125" style="2" customWidth="1"/>
    <col min="13" max="13" width="3.5" style="2" customWidth="1"/>
    <col min="14" max="14" width="4.75" style="2" customWidth="1"/>
    <col min="15" max="27" width="3.5" style="2" customWidth="1"/>
    <col min="28" max="16384" width="9" style="2"/>
  </cols>
  <sheetData>
    <row r="1" spans="2:27" s="1" customFormat="1" ht="24" customHeight="1" x14ac:dyDescent="0.3"/>
    <row r="2" spans="2:27" s="1" customFormat="1" ht="12.75" customHeight="1" x14ac:dyDescent="0.3">
      <c r="B2" s="1" t="s">
        <v>20</v>
      </c>
    </row>
    <row r="3" spans="2:27" s="1" customFormat="1" ht="5.25" customHeight="1" x14ac:dyDescent="0.3"/>
    <row r="4" spans="2:27" ht="17.25" customHeight="1" x14ac:dyDescent="0.3">
      <c r="B4" s="89" t="s">
        <v>21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</row>
    <row r="5" spans="2:27" ht="16.5" customHeight="1" x14ac:dyDescent="0.3">
      <c r="B5" s="2" t="s">
        <v>1</v>
      </c>
      <c r="Y5" s="3" t="s">
        <v>0</v>
      </c>
    </row>
    <row r="6" spans="2:27" ht="16.5" customHeight="1" x14ac:dyDescent="0.3">
      <c r="B6" s="90" t="s">
        <v>2</v>
      </c>
      <c r="C6" s="41"/>
      <c r="D6" s="41"/>
      <c r="E6" s="41"/>
      <c r="F6" s="41"/>
      <c r="G6" s="41"/>
      <c r="H6" s="41"/>
      <c r="I6" s="41"/>
      <c r="J6" s="41" t="s">
        <v>3</v>
      </c>
      <c r="K6" s="41"/>
      <c r="L6" s="41"/>
      <c r="M6" s="41"/>
      <c r="N6" s="41"/>
      <c r="O6" s="41"/>
      <c r="P6" s="41"/>
      <c r="Q6" s="41" t="s">
        <v>4</v>
      </c>
      <c r="R6" s="41"/>
      <c r="S6" s="41"/>
      <c r="T6" s="41"/>
      <c r="U6" s="41"/>
      <c r="V6" s="41"/>
      <c r="W6" s="41"/>
      <c r="X6" s="41"/>
      <c r="Y6" s="42"/>
    </row>
    <row r="7" spans="2:27" ht="5.25" customHeight="1" x14ac:dyDescent="0.3"/>
    <row r="8" spans="2:27" ht="15" customHeight="1" x14ac:dyDescent="0.3">
      <c r="B8" s="10" t="s">
        <v>22</v>
      </c>
      <c r="F8" s="9"/>
    </row>
    <row r="9" spans="2:27" s="7" customFormat="1" ht="21.95" customHeight="1" x14ac:dyDescent="0.3">
      <c r="B9" s="64" t="s">
        <v>6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 t="s">
        <v>7</v>
      </c>
      <c r="V9" s="65"/>
      <c r="W9" s="65"/>
      <c r="X9" s="65"/>
      <c r="Y9" s="66"/>
    </row>
    <row r="10" spans="2:27" s="7" customFormat="1" ht="21.95" customHeight="1" x14ac:dyDescent="0.3">
      <c r="B10" s="67" t="s">
        <v>23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9"/>
      <c r="V10" s="69"/>
      <c r="W10" s="69"/>
      <c r="X10" s="69"/>
      <c r="Y10" s="70"/>
    </row>
    <row r="11" spans="2:27" s="7" customFormat="1" ht="21.95" customHeight="1" x14ac:dyDescent="0.3">
      <c r="B11" s="20" t="s">
        <v>24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60"/>
      <c r="V11" s="60"/>
      <c r="W11" s="60"/>
      <c r="X11" s="60"/>
      <c r="Y11" s="61"/>
    </row>
    <row r="12" spans="2:27" s="7" customFormat="1" ht="21.95" customHeight="1" x14ac:dyDescent="0.3">
      <c r="B12" s="20" t="s">
        <v>25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62">
        <f>U10-U11</f>
        <v>0</v>
      </c>
      <c r="V12" s="62"/>
      <c r="W12" s="62"/>
      <c r="X12" s="62"/>
      <c r="Y12" s="63"/>
    </row>
    <row r="13" spans="2:27" s="7" customFormat="1" ht="21.95" customHeight="1" x14ac:dyDescent="0.3">
      <c r="B13" s="12" t="s">
        <v>26</v>
      </c>
      <c r="C13" s="13"/>
      <c r="D13" s="53" t="s">
        <v>18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" t="s">
        <v>8</v>
      </c>
      <c r="R13" s="54">
        <f>IF([1]기본정보!$F$20="중간예납",[1]기본정보!$F$17*6/12,[1]기본정보!$F$17)</f>
        <v>12</v>
      </c>
      <c r="S13" s="54"/>
      <c r="T13" s="4" t="s">
        <v>9</v>
      </c>
      <c r="U13" s="55">
        <f>ROUNDDOWN(IF([1]기본정보!$F$14="예",36000000*R13/12,12000000*R13/12),0)</f>
        <v>12000000</v>
      </c>
      <c r="V13" s="56"/>
      <c r="W13" s="56"/>
      <c r="X13" s="56"/>
      <c r="Y13" s="57"/>
    </row>
    <row r="14" spans="2:27" s="7" customFormat="1" ht="21.95" customHeight="1" x14ac:dyDescent="0.3">
      <c r="B14" s="14"/>
      <c r="C14" s="15"/>
      <c r="D14" s="58" t="s">
        <v>10</v>
      </c>
      <c r="E14" s="32"/>
      <c r="F14" s="32"/>
      <c r="G14" s="32"/>
      <c r="H14" s="32"/>
      <c r="I14" s="47" t="s">
        <v>19</v>
      </c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25"/>
      <c r="V14" s="25"/>
      <c r="W14" s="25"/>
      <c r="X14" s="25"/>
      <c r="Y14" s="26"/>
    </row>
    <row r="15" spans="2:27" s="7" customFormat="1" ht="21.95" customHeight="1" x14ac:dyDescent="0.3">
      <c r="B15" s="14"/>
      <c r="C15" s="15"/>
      <c r="D15" s="58"/>
      <c r="E15" s="32"/>
      <c r="F15" s="32"/>
      <c r="G15" s="32"/>
      <c r="H15" s="32"/>
      <c r="I15" s="47" t="s">
        <v>16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25"/>
      <c r="V15" s="25"/>
      <c r="W15" s="25"/>
      <c r="X15" s="25"/>
      <c r="Y15" s="26"/>
    </row>
    <row r="16" spans="2:27" s="7" customFormat="1" ht="21.95" customHeight="1" x14ac:dyDescent="0.3">
      <c r="B16" s="14"/>
      <c r="C16" s="15"/>
      <c r="D16" s="58"/>
      <c r="E16" s="32"/>
      <c r="F16" s="32"/>
      <c r="G16" s="32"/>
      <c r="H16" s="32"/>
      <c r="I16" s="47" t="s">
        <v>17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25"/>
      <c r="V16" s="25"/>
      <c r="W16" s="25"/>
      <c r="X16" s="25"/>
      <c r="Y16" s="26"/>
    </row>
    <row r="17" spans="2:25" s="7" customFormat="1" ht="21.95" customHeight="1" x14ac:dyDescent="0.3">
      <c r="B17" s="14"/>
      <c r="C17" s="15"/>
      <c r="D17" s="58"/>
      <c r="E17" s="32"/>
      <c r="F17" s="32"/>
      <c r="G17" s="32"/>
      <c r="H17" s="32"/>
      <c r="I17" s="32" t="s">
        <v>11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5">
        <f>SUM(U14:Y16)</f>
        <v>0</v>
      </c>
      <c r="V17" s="59"/>
      <c r="W17" s="59"/>
      <c r="X17" s="59"/>
      <c r="Y17" s="59"/>
    </row>
    <row r="18" spans="2:25" s="7" customFormat="1" ht="21.95" customHeight="1" x14ac:dyDescent="0.3">
      <c r="B18" s="14"/>
      <c r="C18" s="15"/>
      <c r="D18" s="58" t="s">
        <v>12</v>
      </c>
      <c r="E18" s="32"/>
      <c r="F18" s="32"/>
      <c r="G18" s="32"/>
      <c r="H18" s="32"/>
      <c r="I18" s="47" t="s">
        <v>19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25"/>
      <c r="V18" s="25"/>
      <c r="W18" s="25"/>
      <c r="X18" s="25"/>
      <c r="Y18" s="26"/>
    </row>
    <row r="19" spans="2:25" s="7" customFormat="1" ht="21.95" customHeight="1" x14ac:dyDescent="0.3">
      <c r="B19" s="14"/>
      <c r="C19" s="15"/>
      <c r="D19" s="58"/>
      <c r="E19" s="32"/>
      <c r="F19" s="32"/>
      <c r="G19" s="32"/>
      <c r="H19" s="32"/>
      <c r="I19" s="47" t="s">
        <v>16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25"/>
      <c r="V19" s="25"/>
      <c r="W19" s="25"/>
      <c r="X19" s="25"/>
      <c r="Y19" s="26"/>
    </row>
    <row r="20" spans="2:25" s="7" customFormat="1" ht="21.95" customHeight="1" x14ac:dyDescent="0.3">
      <c r="B20" s="14"/>
      <c r="C20" s="15"/>
      <c r="D20" s="58"/>
      <c r="E20" s="32"/>
      <c r="F20" s="32"/>
      <c r="G20" s="32"/>
      <c r="H20" s="32"/>
      <c r="I20" s="47" t="s">
        <v>17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48"/>
      <c r="V20" s="48"/>
      <c r="W20" s="48"/>
      <c r="X20" s="48"/>
      <c r="Y20" s="49"/>
    </row>
    <row r="21" spans="2:25" s="7" customFormat="1" ht="21.95" customHeight="1" x14ac:dyDescent="0.3">
      <c r="B21" s="14"/>
      <c r="C21" s="15"/>
      <c r="D21" s="58"/>
      <c r="E21" s="32"/>
      <c r="F21" s="32"/>
      <c r="G21" s="32"/>
      <c r="H21" s="32"/>
      <c r="I21" s="32" t="s">
        <v>13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3"/>
      <c r="U21" s="34">
        <f>SUM(U18:Y20)</f>
        <v>0</v>
      </c>
      <c r="V21" s="34"/>
      <c r="W21" s="34"/>
      <c r="X21" s="34"/>
      <c r="Y21" s="35"/>
    </row>
    <row r="22" spans="2:25" s="7" customFormat="1" ht="21.95" customHeight="1" x14ac:dyDescent="0.3">
      <c r="B22" s="14"/>
      <c r="C22" s="15"/>
      <c r="D22" s="44" t="s">
        <v>14</v>
      </c>
      <c r="E22" s="32"/>
      <c r="F22" s="32"/>
      <c r="G22" s="32"/>
      <c r="H22" s="32"/>
      <c r="I22" s="32" t="s">
        <v>15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3"/>
      <c r="U22" s="34">
        <f>ROUNDDOWN((U17-U21)*0.1,0)</f>
        <v>0</v>
      </c>
      <c r="V22" s="34"/>
      <c r="W22" s="34"/>
      <c r="X22" s="34"/>
      <c r="Y22" s="35"/>
    </row>
    <row r="23" spans="2:25" s="7" customFormat="1" ht="21.95" customHeight="1" x14ac:dyDescent="0.3">
      <c r="B23" s="16"/>
      <c r="C23" s="17"/>
      <c r="D23" s="50" t="s">
        <v>27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2"/>
      <c r="U23" s="34">
        <f>U13+U21+U22</f>
        <v>12000000</v>
      </c>
      <c r="V23" s="34"/>
      <c r="W23" s="34"/>
      <c r="X23" s="34"/>
      <c r="Y23" s="35"/>
    </row>
    <row r="24" spans="2:25" s="7" customFormat="1" ht="45" customHeight="1" x14ac:dyDescent="0.3">
      <c r="B24" s="12" t="s">
        <v>28</v>
      </c>
      <c r="C24" s="13"/>
      <c r="D24" s="18" t="s">
        <v>29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20"/>
      <c r="U24" s="21"/>
      <c r="V24" s="22"/>
      <c r="W24" s="22"/>
      <c r="X24" s="22"/>
      <c r="Y24" s="22"/>
    </row>
    <row r="25" spans="2:25" s="7" customFormat="1" ht="21.95" hidden="1" customHeight="1" x14ac:dyDescent="0.3">
      <c r="B25" s="14"/>
      <c r="C25" s="15"/>
      <c r="D25" s="18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20"/>
      <c r="U25" s="23"/>
      <c r="V25" s="24"/>
      <c r="W25" s="24"/>
      <c r="X25" s="24"/>
      <c r="Y25" s="24"/>
    </row>
    <row r="26" spans="2:25" s="7" customFormat="1" ht="21.95" hidden="1" customHeight="1" x14ac:dyDescent="0.3">
      <c r="B26" s="14"/>
      <c r="C26" s="15"/>
      <c r="D26" s="18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20"/>
      <c r="U26" s="25">
        <f>MAX(U24-(U25*0.03),0)</f>
        <v>0</v>
      </c>
      <c r="V26" s="25"/>
      <c r="W26" s="25"/>
      <c r="X26" s="25"/>
      <c r="Y26" s="26"/>
    </row>
    <row r="27" spans="2:25" s="7" customFormat="1" ht="49.5" customHeight="1" x14ac:dyDescent="0.3">
      <c r="B27" s="16"/>
      <c r="C27" s="17"/>
      <c r="D27" s="27" t="s">
        <v>30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9"/>
      <c r="U27" s="30">
        <f>MIN(U24,U23*0.2)</f>
        <v>2400000</v>
      </c>
      <c r="V27" s="30"/>
      <c r="W27" s="30"/>
      <c r="X27" s="30"/>
      <c r="Y27" s="31"/>
    </row>
    <row r="28" spans="2:25" s="7" customFormat="1" ht="45" customHeight="1" x14ac:dyDescent="0.3">
      <c r="B28" s="12" t="s">
        <v>32</v>
      </c>
      <c r="C28" s="13"/>
      <c r="D28" s="18" t="s">
        <v>33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20"/>
      <c r="U28" s="21"/>
      <c r="V28" s="22"/>
      <c r="W28" s="22"/>
      <c r="X28" s="22"/>
      <c r="Y28" s="22"/>
    </row>
    <row r="29" spans="2:25" s="7" customFormat="1" ht="21.95" hidden="1" customHeight="1" x14ac:dyDescent="0.3">
      <c r="B29" s="14"/>
      <c r="C29" s="15"/>
      <c r="D29" s="18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20"/>
      <c r="U29" s="23"/>
      <c r="V29" s="24"/>
      <c r="W29" s="24"/>
      <c r="X29" s="24"/>
      <c r="Y29" s="24"/>
    </row>
    <row r="30" spans="2:25" s="7" customFormat="1" ht="21.95" hidden="1" customHeight="1" x14ac:dyDescent="0.3">
      <c r="B30" s="14"/>
      <c r="C30" s="15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20"/>
      <c r="U30" s="25">
        <f>MAX(U28-(U29*0.03),0)</f>
        <v>0</v>
      </c>
      <c r="V30" s="25"/>
      <c r="W30" s="25"/>
      <c r="X30" s="25"/>
      <c r="Y30" s="26"/>
    </row>
    <row r="31" spans="2:25" s="7" customFormat="1" ht="49.5" customHeight="1" x14ac:dyDescent="0.3">
      <c r="B31" s="16"/>
      <c r="C31" s="17"/>
      <c r="D31" s="27" t="s">
        <v>34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9"/>
      <c r="U31" s="30">
        <f>MIN(U28,U23*0.1)</f>
        <v>1200000</v>
      </c>
      <c r="V31" s="30"/>
      <c r="W31" s="30"/>
      <c r="X31" s="30"/>
      <c r="Y31" s="31"/>
    </row>
    <row r="32" spans="2:25" s="7" customFormat="1" ht="21.95" customHeight="1" x14ac:dyDescent="0.3">
      <c r="B32" s="20" t="s">
        <v>35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30">
        <f>U23+U27+U31</f>
        <v>15600000</v>
      </c>
      <c r="V32" s="30"/>
      <c r="W32" s="30"/>
      <c r="X32" s="30"/>
      <c r="Y32" s="31"/>
    </row>
    <row r="33" spans="2:27" s="7" customFormat="1" ht="21.95" customHeight="1" x14ac:dyDescent="0.3">
      <c r="B33" s="44" t="s">
        <v>36</v>
      </c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45">
        <f>MAX(U12-U32,0)</f>
        <v>0</v>
      </c>
      <c r="V33" s="45"/>
      <c r="W33" s="45"/>
      <c r="X33" s="45"/>
      <c r="Y33" s="46"/>
    </row>
    <row r="34" spans="2:27" s="7" customFormat="1" ht="21.95" customHeight="1" x14ac:dyDescent="0.3">
      <c r="B34" s="36" t="s">
        <v>37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8"/>
      <c r="U34" s="39">
        <f>MIN(U12,U32)</f>
        <v>0</v>
      </c>
      <c r="V34" s="39"/>
      <c r="W34" s="39"/>
      <c r="X34" s="39"/>
      <c r="Y34" s="40"/>
    </row>
    <row r="35" spans="2:27" ht="21" customHeight="1" x14ac:dyDescent="0.3">
      <c r="B35" s="11" t="s">
        <v>31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8"/>
      <c r="V35" s="8"/>
      <c r="W35" s="8"/>
      <c r="X35" s="8"/>
      <c r="Y35" s="8"/>
      <c r="Z35" s="6"/>
      <c r="AA35" s="6"/>
    </row>
    <row r="36" spans="2:27" ht="57" customHeight="1" x14ac:dyDescent="0.3">
      <c r="B36" s="71" t="s">
        <v>38</v>
      </c>
      <c r="C36" s="65"/>
      <c r="D36" s="65"/>
      <c r="E36" s="65"/>
      <c r="F36" s="72" t="s">
        <v>39</v>
      </c>
      <c r="G36" s="65"/>
      <c r="H36" s="65"/>
      <c r="I36" s="65"/>
      <c r="J36" s="73" t="s">
        <v>40</v>
      </c>
      <c r="K36" s="76"/>
      <c r="L36" s="76"/>
      <c r="M36" s="73" t="s">
        <v>42</v>
      </c>
      <c r="N36" s="76"/>
      <c r="O36" s="76"/>
      <c r="P36" s="76"/>
      <c r="Q36" s="73" t="s">
        <v>41</v>
      </c>
      <c r="R36" s="74"/>
      <c r="S36" s="74"/>
      <c r="T36" s="74"/>
      <c r="U36" s="73" t="s">
        <v>43</v>
      </c>
      <c r="V36" s="74"/>
      <c r="W36" s="74"/>
      <c r="X36" s="74"/>
      <c r="Y36" s="75"/>
    </row>
    <row r="37" spans="2:27" ht="17.25" customHeight="1" x14ac:dyDescent="0.3">
      <c r="B37" s="79"/>
      <c r="C37" s="80"/>
      <c r="D37" s="80"/>
      <c r="E37" s="80"/>
      <c r="F37" s="80"/>
      <c r="G37" s="80"/>
      <c r="H37" s="80"/>
      <c r="I37" s="80"/>
      <c r="J37" s="81"/>
      <c r="K37" s="81"/>
      <c r="L37" s="81"/>
      <c r="M37" s="83"/>
      <c r="N37" s="83"/>
      <c r="O37" s="83"/>
      <c r="P37" s="83"/>
      <c r="Q37" s="77"/>
      <c r="R37" s="77"/>
      <c r="S37" s="77"/>
      <c r="T37" s="77"/>
      <c r="U37" s="77"/>
      <c r="V37" s="77"/>
      <c r="W37" s="77"/>
      <c r="X37" s="77"/>
      <c r="Y37" s="78"/>
    </row>
    <row r="38" spans="2:27" ht="17.25" customHeight="1" x14ac:dyDescent="0.3">
      <c r="B38" s="79"/>
      <c r="C38" s="80"/>
      <c r="D38" s="80"/>
      <c r="E38" s="80"/>
      <c r="F38" s="80"/>
      <c r="G38" s="80"/>
      <c r="H38" s="80"/>
      <c r="I38" s="80"/>
      <c r="J38" s="81"/>
      <c r="K38" s="81"/>
      <c r="L38" s="81"/>
      <c r="M38" s="83"/>
      <c r="N38" s="83"/>
      <c r="O38" s="83"/>
      <c r="P38" s="83"/>
      <c r="Q38" s="77"/>
      <c r="R38" s="77"/>
      <c r="S38" s="77"/>
      <c r="T38" s="77"/>
      <c r="U38" s="77"/>
      <c r="V38" s="77"/>
      <c r="W38" s="77"/>
      <c r="X38" s="77"/>
      <c r="Y38" s="78"/>
    </row>
    <row r="39" spans="2:27" ht="17.25" customHeight="1" x14ac:dyDescent="0.3">
      <c r="B39" s="79"/>
      <c r="C39" s="80"/>
      <c r="D39" s="80"/>
      <c r="E39" s="80"/>
      <c r="F39" s="80"/>
      <c r="G39" s="80"/>
      <c r="H39" s="80"/>
      <c r="I39" s="80"/>
      <c r="J39" s="81"/>
      <c r="K39" s="81"/>
      <c r="L39" s="81"/>
      <c r="M39" s="83"/>
      <c r="N39" s="83"/>
      <c r="O39" s="83"/>
      <c r="P39" s="83"/>
      <c r="Q39" s="77"/>
      <c r="R39" s="77"/>
      <c r="S39" s="77"/>
      <c r="T39" s="77"/>
      <c r="U39" s="77"/>
      <c r="V39" s="77"/>
      <c r="W39" s="77"/>
      <c r="X39" s="77"/>
      <c r="Y39" s="78"/>
    </row>
    <row r="40" spans="2:27" ht="17.25" customHeight="1" x14ac:dyDescent="0.3">
      <c r="B40" s="79"/>
      <c r="C40" s="80"/>
      <c r="D40" s="80"/>
      <c r="E40" s="80"/>
      <c r="F40" s="80"/>
      <c r="G40" s="80"/>
      <c r="H40" s="80"/>
      <c r="I40" s="80"/>
      <c r="J40" s="81"/>
      <c r="K40" s="81"/>
      <c r="L40" s="81"/>
      <c r="M40" s="83"/>
      <c r="N40" s="83"/>
      <c r="O40" s="83"/>
      <c r="P40" s="83"/>
      <c r="Q40" s="77"/>
      <c r="R40" s="77"/>
      <c r="S40" s="77"/>
      <c r="T40" s="77"/>
      <c r="U40" s="77"/>
      <c r="V40" s="77"/>
      <c r="W40" s="77"/>
      <c r="X40" s="77"/>
      <c r="Y40" s="78"/>
    </row>
    <row r="41" spans="2:27" ht="17.25" customHeight="1" x14ac:dyDescent="0.3">
      <c r="B41" s="79"/>
      <c r="C41" s="80"/>
      <c r="D41" s="80"/>
      <c r="E41" s="80"/>
      <c r="F41" s="80"/>
      <c r="G41" s="80"/>
      <c r="H41" s="80"/>
      <c r="I41" s="80"/>
      <c r="J41" s="81"/>
      <c r="K41" s="81"/>
      <c r="L41" s="81"/>
      <c r="M41" s="83"/>
      <c r="N41" s="83"/>
      <c r="O41" s="83"/>
      <c r="P41" s="83"/>
      <c r="Q41" s="77"/>
      <c r="R41" s="77"/>
      <c r="S41" s="77"/>
      <c r="T41" s="77"/>
      <c r="U41" s="77"/>
      <c r="V41" s="77"/>
      <c r="W41" s="77"/>
      <c r="X41" s="77"/>
      <c r="Y41" s="78"/>
    </row>
    <row r="42" spans="2:27" ht="17.25" customHeight="1" x14ac:dyDescent="0.3">
      <c r="B42" s="85"/>
      <c r="C42" s="86"/>
      <c r="D42" s="86"/>
      <c r="E42" s="86"/>
      <c r="F42" s="86"/>
      <c r="G42" s="86"/>
      <c r="H42" s="86"/>
      <c r="I42" s="86"/>
      <c r="J42" s="82"/>
      <c r="K42" s="82"/>
      <c r="L42" s="82"/>
      <c r="M42" s="84"/>
      <c r="N42" s="84"/>
      <c r="O42" s="84"/>
      <c r="P42" s="84"/>
      <c r="Q42" s="87"/>
      <c r="R42" s="87"/>
      <c r="S42" s="87"/>
      <c r="T42" s="87"/>
      <c r="U42" s="87"/>
      <c r="V42" s="87"/>
      <c r="W42" s="87"/>
      <c r="X42" s="87"/>
      <c r="Y42" s="88"/>
    </row>
    <row r="43" spans="2:27" ht="16.5" customHeight="1" x14ac:dyDescent="0.3">
      <c r="Y43" s="3" t="s">
        <v>5</v>
      </c>
    </row>
    <row r="44" spans="2:27" s="7" customFormat="1" ht="12" x14ac:dyDescent="0.3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3"/>
    </row>
  </sheetData>
  <mergeCells count="98">
    <mergeCell ref="B4:AA4"/>
    <mergeCell ref="B6:E6"/>
    <mergeCell ref="F6:I6"/>
    <mergeCell ref="M6:P6"/>
    <mergeCell ref="J6:L6"/>
    <mergeCell ref="B41:E41"/>
    <mergeCell ref="F41:I41"/>
    <mergeCell ref="Q41:T41"/>
    <mergeCell ref="U41:Y41"/>
    <mergeCell ref="J37:L42"/>
    <mergeCell ref="M37:P42"/>
    <mergeCell ref="B42:E42"/>
    <mergeCell ref="F42:I42"/>
    <mergeCell ref="Q42:T42"/>
    <mergeCell ref="U42:Y42"/>
    <mergeCell ref="B40:E40"/>
    <mergeCell ref="F40:I40"/>
    <mergeCell ref="Q37:T37"/>
    <mergeCell ref="U37:Y37"/>
    <mergeCell ref="Q38:T38"/>
    <mergeCell ref="U38:Y38"/>
    <mergeCell ref="Q39:T39"/>
    <mergeCell ref="U39:Y39"/>
    <mergeCell ref="Q40:T40"/>
    <mergeCell ref="U40:Y40"/>
    <mergeCell ref="B37:E37"/>
    <mergeCell ref="F37:I37"/>
    <mergeCell ref="B38:E38"/>
    <mergeCell ref="F38:I38"/>
    <mergeCell ref="B39:E39"/>
    <mergeCell ref="F39:I39"/>
    <mergeCell ref="B36:E36"/>
    <mergeCell ref="F36:I36"/>
    <mergeCell ref="Q36:T36"/>
    <mergeCell ref="U36:Y36"/>
    <mergeCell ref="J36:L36"/>
    <mergeCell ref="M36:P36"/>
    <mergeCell ref="B11:T11"/>
    <mergeCell ref="U11:Y11"/>
    <mergeCell ref="B12:T12"/>
    <mergeCell ref="U12:Y12"/>
    <mergeCell ref="B9:T9"/>
    <mergeCell ref="U9:Y9"/>
    <mergeCell ref="B10:T10"/>
    <mergeCell ref="U10:Y10"/>
    <mergeCell ref="B13:C23"/>
    <mergeCell ref="D13:P13"/>
    <mergeCell ref="R13:S13"/>
    <mergeCell ref="U13:Y13"/>
    <mergeCell ref="D14:H17"/>
    <mergeCell ref="I14:T14"/>
    <mergeCell ref="U14:Y14"/>
    <mergeCell ref="I15:T15"/>
    <mergeCell ref="U15:Y15"/>
    <mergeCell ref="I16:T16"/>
    <mergeCell ref="U16:Y16"/>
    <mergeCell ref="I17:T17"/>
    <mergeCell ref="U17:Y17"/>
    <mergeCell ref="D18:H21"/>
    <mergeCell ref="I18:T18"/>
    <mergeCell ref="U18:Y18"/>
    <mergeCell ref="D27:T27"/>
    <mergeCell ref="U27:Y27"/>
    <mergeCell ref="D22:H22"/>
    <mergeCell ref="I22:T22"/>
    <mergeCell ref="U22:Y22"/>
    <mergeCell ref="D23:T23"/>
    <mergeCell ref="U23:Y23"/>
    <mergeCell ref="U24:Y24"/>
    <mergeCell ref="D25:T25"/>
    <mergeCell ref="U25:Y25"/>
    <mergeCell ref="D26:T26"/>
    <mergeCell ref="U26:Y26"/>
    <mergeCell ref="I21:T21"/>
    <mergeCell ref="U21:Y21"/>
    <mergeCell ref="B34:T34"/>
    <mergeCell ref="U34:Y34"/>
    <mergeCell ref="U6:Y6"/>
    <mergeCell ref="Q6:T6"/>
    <mergeCell ref="B32:T32"/>
    <mergeCell ref="U32:Y32"/>
    <mergeCell ref="B33:T33"/>
    <mergeCell ref="U33:Y33"/>
    <mergeCell ref="B24:C27"/>
    <mergeCell ref="D24:T24"/>
    <mergeCell ref="I19:T19"/>
    <mergeCell ref="U19:Y19"/>
    <mergeCell ref="I20:T20"/>
    <mergeCell ref="U20:Y20"/>
    <mergeCell ref="B28:C31"/>
    <mergeCell ref="D28:T28"/>
    <mergeCell ref="U28:Y28"/>
    <mergeCell ref="D29:T29"/>
    <mergeCell ref="U29:Y29"/>
    <mergeCell ref="D30:T30"/>
    <mergeCell ref="U30:Y30"/>
    <mergeCell ref="D31:T31"/>
    <mergeCell ref="U31:Y31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96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76-15(갑)</vt:lpstr>
      <vt:lpstr>'76-15(갑)'!Print_Area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2012-02-14T00:50:41Z</cp:lastPrinted>
  <dcterms:created xsi:type="dcterms:W3CDTF">2011-03-18T14:39:38Z</dcterms:created>
  <dcterms:modified xsi:type="dcterms:W3CDTF">2024-03-18T06:00:29Z</dcterms:modified>
</cp:coreProperties>
</file>