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0742605D-7EE4-4C3F-80C3-2FA09D26CCE0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10 (8)" sheetId="4" r:id="rId1"/>
  </sheets>
  <externalReferences>
    <externalReference r:id="rId2"/>
  </externalReferences>
  <definedNames>
    <definedName name="_xlnm.Print_Area" localSheetId="0">'10 (8)'!$B$2:$Z$94</definedName>
  </definedNames>
  <calcPr calcId="191029"/>
</workbook>
</file>

<file path=xl/calcChain.xml><?xml version="1.0" encoding="utf-8"?>
<calcChain xmlns="http://schemas.openxmlformats.org/spreadsheetml/2006/main">
  <c r="R37" i="4" l="1"/>
  <c r="R33" i="4"/>
  <c r="R32" i="4"/>
  <c r="R31" i="4"/>
  <c r="R30" i="4"/>
  <c r="J29" i="4"/>
  <c r="R27" i="4"/>
  <c r="R55" i="4" l="1"/>
  <c r="R44" i="4"/>
  <c r="R22" i="4"/>
  <c r="R19" i="4"/>
  <c r="R16" i="4"/>
  <c r="R35" i="4" l="1"/>
  <c r="R25" i="4"/>
  <c r="U8" i="4"/>
  <c r="I10" i="4"/>
  <c r="R28" i="4" l="1"/>
  <c r="R26" i="4"/>
  <c r="I8" i="4"/>
  <c r="U7" i="4"/>
  <c r="I7" i="4"/>
  <c r="U6" i="4"/>
  <c r="I6" i="4"/>
  <c r="R29" i="4" l="1"/>
  <c r="V75" i="4"/>
  <c r="R34" i="4"/>
  <c r="R3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ROH TAEJOO</author>
    <author>admin</author>
  </authors>
  <commentList>
    <comment ref="B1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 1.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>,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 </t>
        </r>
        <r>
          <rPr>
            <sz val="9"/>
            <color indexed="81"/>
            <rFont val="돋움"/>
            <family val="3"/>
            <charset val="129"/>
          </rPr>
          <t>미만의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매월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수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매월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수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매월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</text>
    </comment>
    <comment ref="B14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 2. </t>
        </r>
        <r>
          <rPr>
            <sz val="9"/>
            <color indexed="81"/>
            <rFont val="돋움"/>
            <family val="3"/>
            <charset val="129"/>
          </rPr>
          <t>⑥란부터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⑧란까지의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상시근로자란「근로기준법」에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근로계약을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체결한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사람을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근로계약기간이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미만인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근로계약의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연속된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갱신으로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근로계약의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봅니다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「근로기준법」제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단시간근로자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개월간의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소정근로시간이</t>
        </r>
        <r>
          <rPr>
            <sz val="9"/>
            <color indexed="81"/>
            <rFont val="Tahoma"/>
            <family val="2"/>
          </rPr>
          <t xml:space="preserve"> 60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봅니다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42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임원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라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최대주주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최대출자자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개인사업자의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대표자를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배우자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마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라목에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직계존비속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배우자를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및「국세기본법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친족관계인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사람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바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「소득세법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196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근로소득원천징수부에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근로소득세를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사실이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아니하고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「국민연금법」제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12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부담금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또는「국민건강보험법」제</t>
        </r>
        <r>
          <rPr>
            <sz val="9"/>
            <color indexed="81"/>
            <rFont val="Tahoma"/>
            <family val="2"/>
          </rPr>
          <t>69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직장가입자의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보험료에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납부사실도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</t>
        </r>
      </text>
    </comment>
    <comment ref="B17" authorId="0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⑨란부터 ⑪란까지의 청년 등 상시 근로자란 15세 이상 29세 이하인 근로자 중 다음 각 목의 어느 하나에 해당하는 사람을 제외한 근로자(해당 근로자가 병역을 이행한 경우에는 그 기간(6년을 한도로 합니다)을 현재 연령에서 빼고 계산한 연령이 29세 이하인 사람을 포함)와 근로계약 체결일 현재「장애인복지법」의 적용을 받는 장애인,「국가유공자 등 예우 및 지원에 관한 법률」에 따른 상이자,「5·18민주유공자예우에 관한 법률」제4조 제2호에 따른 5·18민주화운동부상자,「고엽제후유의증 등 환자지원 및 단체설립에 관한 법률」제2조 제3호에 따른 고엽제후유의증환자로서 장애등급 판정을 받은 사람(5·18민주화운동부상자, 고엽제후유의증환자로서 장애등급 판정을 받은 사람은 2019년 과세연도부터 적용됩니다)을 말합니다.
  가.「기간제 및 단시간근로자 보호 등에 관한 법률」에 따른 기간제근로자 및 단시간근로자
  나.「파견근로자보호 등에 관한 법률」에 따른 파견근로자
  다.「청소년 보호법」제2조 제5호 각 목에 따른 업소에 근무하는 같은 조 제1호에 따른 청소년</t>
        </r>
        <r>
          <rPr>
            <sz val="9"/>
            <color indexed="81"/>
            <rFont val="맑은 고딕"/>
            <family val="3"/>
            <charset val="129"/>
          </rPr>
          <t xml:space="preserve">
</t>
        </r>
      </text>
    </comment>
    <comment ref="B20" authorId="0" shapeId="0" xr:uid="{00000000-0006-0000-0000-000004000000}">
      <text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O24" authorId="0" shapeId="0" xr:uid="{00000000-0006-0000-0000-000005000000}">
      <text>
        <r>
          <rPr>
            <sz val="9"/>
            <color indexed="81"/>
            <rFont val="Tahoma"/>
            <family val="2"/>
          </rPr>
          <t>2019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개정세법
조세특례제한법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29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7</t>
        </r>
        <r>
          <rPr>
            <sz val="9"/>
            <color indexed="81"/>
            <rFont val="돋움"/>
            <family val="3"/>
            <charset val="129"/>
          </rPr>
          <t>【고용을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증대시킨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세액공제】
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소비성서비스업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대통령령으로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경영하는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2021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12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31</t>
        </r>
        <r>
          <rPr>
            <sz val="9"/>
            <color indexed="81"/>
            <rFont val="돋움"/>
            <family val="3"/>
            <charset val="129"/>
          </rPr>
          <t>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속하는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대통령령으로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“상시근로자”라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더한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종료일부터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대통령령으로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중견기업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중견기업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이라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속하는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사업소득에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해당한다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공제한다</t>
        </r>
        <r>
          <rPr>
            <sz val="9"/>
            <color indexed="81"/>
            <rFont val="Tahoma"/>
            <family val="2"/>
          </rPr>
          <t xml:space="preserve">. (2018.12.24. </t>
        </r>
        <r>
          <rPr>
            <sz val="9"/>
            <color indexed="81"/>
            <rFont val="돋움"/>
            <family val="3"/>
            <charset val="129"/>
          </rPr>
          <t>개정</t>
        </r>
        <r>
          <rPr>
            <sz val="9"/>
            <color indexed="81"/>
            <rFont val="Tahoma"/>
            <family val="2"/>
          </rPr>
          <t xml:space="preserve">) 
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장애인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대통령령으로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청년등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수에</t>
        </r>
        <r>
          <rPr>
            <sz val="9"/>
            <color indexed="81"/>
            <rFont val="Tahoma"/>
            <family val="2"/>
          </rPr>
          <t xml:space="preserve"> 400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중견기업의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800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중소기업의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1,100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중소기업으로서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밖의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1,200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>)]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(2018.12.24. </t>
        </r>
        <r>
          <rPr>
            <sz val="9"/>
            <color indexed="81"/>
            <rFont val="돋움"/>
            <family val="3"/>
            <charset val="129"/>
          </rPr>
          <t>개정</t>
        </r>
        <r>
          <rPr>
            <sz val="9"/>
            <color indexed="81"/>
            <rFont val="Tahoma"/>
            <family val="2"/>
          </rPr>
          <t xml:space="preserve">) 
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청년등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×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 xml:space="preserve">원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중견기업의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450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중소기업의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수도권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: 700</t>
        </r>
        <r>
          <rPr>
            <sz val="9"/>
            <color indexed="81"/>
            <rFont val="돋움"/>
            <family val="3"/>
            <charset val="129"/>
          </rPr>
          <t>만원
나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수도권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밖의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: 770</t>
        </r>
        <r>
          <rPr>
            <sz val="9"/>
            <color indexed="81"/>
            <rFont val="돋움"/>
            <family val="3"/>
            <charset val="129"/>
          </rPr>
          <t>만원</t>
        </r>
      </text>
    </comment>
    <comment ref="V46" authorId="1" shapeId="0" xr:uid="{00000000-0006-0000-0000-000006000000}">
      <text>
        <r>
          <rPr>
            <sz val="9"/>
            <color indexed="10"/>
            <rFont val="맑은 고딕"/>
            <family val="3"/>
            <charset val="129"/>
          </rPr>
          <t>21., 27. 계산시 각 공제금액(청년/청년 외)은 전체 상시근로자 수 증가분을 한도로 합니다.</t>
        </r>
      </text>
    </comment>
    <comment ref="V57" authorId="1" shapeId="0" xr:uid="{00000000-0006-0000-0000-000007000000}">
      <text>
        <r>
          <rPr>
            <sz val="9"/>
            <color indexed="10"/>
            <rFont val="맑은 고딕"/>
            <family val="3"/>
            <charset val="129"/>
          </rPr>
          <t>21., 27. 계산시 각 공제금액(청년/청년 외)은 전체 상시근로자 수 증가분을 한도로 합니다.</t>
        </r>
      </text>
    </comment>
    <comment ref="V68" authorId="1" shapeId="0" xr:uid="{0D8D2320-203B-408C-9598-5271C7F79EDD}">
      <text>
        <r>
          <rPr>
            <sz val="9"/>
            <color indexed="10"/>
            <rFont val="맑은 고딕"/>
            <family val="3"/>
            <charset val="129"/>
          </rPr>
          <t>21., 27. 계산시 각 공제금액(청년/청년 외)은 전체 상시근로자 수 증가분을 한도로 합니다.</t>
        </r>
      </text>
    </comment>
  </commentList>
</comments>
</file>

<file path=xl/sharedStrings.xml><?xml version="1.0" encoding="utf-8"?>
<sst xmlns="http://schemas.openxmlformats.org/spreadsheetml/2006/main" count="126" uniqueCount="89">
  <si>
    <t>① 상호 또는 법인명</t>
    <phoneticPr fontId="1" type="noConversion"/>
  </si>
  <si>
    <t>③ 대표자 성명</t>
    <phoneticPr fontId="1" type="noConversion"/>
  </si>
  <si>
    <t>② 사업자등록번호</t>
    <phoneticPr fontId="1" type="noConversion"/>
  </si>
  <si>
    <t>④ 생년월일</t>
    <phoneticPr fontId="1" type="noConversion"/>
  </si>
  <si>
    <t>년       월        일</t>
    <phoneticPr fontId="1" type="noConversion"/>
  </si>
  <si>
    <t xml:space="preserve">    (서명 또는 인)</t>
    <phoneticPr fontId="1" type="noConversion"/>
  </si>
  <si>
    <t>세무서장  귀하</t>
    <phoneticPr fontId="1" type="noConversion"/>
  </si>
  <si>
    <t>(1)
신청인</t>
    <phoneticPr fontId="1" type="noConversion"/>
  </si>
  <si>
    <t>(2) 과 세 연 도</t>
    <phoneticPr fontId="1" type="noConversion"/>
  </si>
  <si>
    <t>(3) 공제세액 계산내용</t>
    <phoneticPr fontId="1" type="noConversion"/>
  </si>
  <si>
    <t>고용 증대 기업에 대한 공제세액계산서</t>
    <phoneticPr fontId="1" type="noConversion"/>
  </si>
  <si>
    <t>가. 1차년도 세제지원 요건 : ⑧ &gt; 0</t>
    <phoneticPr fontId="1" type="noConversion"/>
  </si>
  <si>
    <t xml:space="preserve"> 1. 상시 근로자 증가 인원</t>
    <phoneticPr fontId="1" type="noConversion"/>
  </si>
  <si>
    <t>⑥ 해당 과세연도
상시 근로자 수</t>
    <phoneticPr fontId="1" type="noConversion"/>
  </si>
  <si>
    <t>⑦ 직전 과세연도
상시 근로자 수</t>
    <phoneticPr fontId="1" type="noConversion"/>
  </si>
  <si>
    <t>⑧ 상시 근로자 증가 인원
(⑥-⑦)</t>
    <phoneticPr fontId="1" type="noConversion"/>
  </si>
  <si>
    <t xml:space="preserve"> 2. 청년 등 상시 근로자 증가 인원</t>
    <phoneticPr fontId="1" type="noConversion"/>
  </si>
  <si>
    <t>⑨ 해당 과세연도
청년 등 상시 근로자 수</t>
    <phoneticPr fontId="1" type="noConversion"/>
  </si>
  <si>
    <t>⑩ 직전 과세연도
청년 등 상시 근로자 수</t>
    <phoneticPr fontId="1" type="noConversion"/>
  </si>
  <si>
    <t>⑪ 청년 등 상시 근로자 증가 인원
(⑨-⑩)</t>
    <phoneticPr fontId="1" type="noConversion"/>
  </si>
  <si>
    <t xml:space="preserve"> 3. 청년 등 상시 근로자 외 상시 근로자 증가 인원</t>
    <phoneticPr fontId="1" type="noConversion"/>
  </si>
  <si>
    <t>⑫ 해당 과세연도 청년 등 상시
근로자 외 상시 근로자 수</t>
    <phoneticPr fontId="1" type="noConversion"/>
  </si>
  <si>
    <t>⑬ 직전 과세연도 청년 등 상시
근로자 외 상시 근로자 수</t>
    <phoneticPr fontId="1" type="noConversion"/>
  </si>
  <si>
    <t>⑭ 청년 등 상시 근로자 외
상시 근로자 증가 인원 (⑫-⑬)</t>
    <phoneticPr fontId="1" type="noConversion"/>
  </si>
  <si>
    <t xml:space="preserve"> 4. 1차년도 세액공제액 계산</t>
    <phoneticPr fontId="1" type="noConversion"/>
  </si>
  <si>
    <t>1인당
공제금액</t>
    <phoneticPr fontId="5" type="noConversion"/>
  </si>
  <si>
    <t>법인
구분</t>
    <phoneticPr fontId="5" type="noConversion"/>
  </si>
  <si>
    <t>구분</t>
    <phoneticPr fontId="5" type="noConversion"/>
  </si>
  <si>
    <t>중소
기업</t>
    <phoneticPr fontId="5" type="noConversion"/>
  </si>
  <si>
    <t>수도권 내</t>
    <phoneticPr fontId="5" type="noConversion"/>
  </si>
  <si>
    <t>수도권 밖</t>
    <phoneticPr fontId="5" type="noConversion"/>
  </si>
  <si>
    <t>수도권 내</t>
    <phoneticPr fontId="5" type="noConversion"/>
  </si>
  <si>
    <t>수도권 밖</t>
    <phoneticPr fontId="5" type="noConversion"/>
  </si>
  <si>
    <t>청년 등</t>
    <phoneticPr fontId="5" type="noConversion"/>
  </si>
  <si>
    <t>청년 등 외</t>
    <phoneticPr fontId="5" type="noConversion"/>
  </si>
  <si>
    <t>청년 등</t>
    <phoneticPr fontId="5" type="noConversion"/>
  </si>
  <si>
    <t>계</t>
    <phoneticPr fontId="5" type="noConversion"/>
  </si>
  <si>
    <t>7백만원</t>
    <phoneticPr fontId="5" type="noConversion"/>
  </si>
  <si>
    <t>7백7십만원</t>
    <phoneticPr fontId="5" type="noConversion"/>
  </si>
  <si>
    <t>4백5십만원</t>
    <phoneticPr fontId="5" type="noConversion"/>
  </si>
  <si>
    <t>중견
기업</t>
    <phoneticPr fontId="5" type="noConversion"/>
  </si>
  <si>
    <t>일반
기업</t>
    <phoneticPr fontId="5" type="noConversion"/>
  </si>
  <si>
    <t>210mm×297mm[백상지 80g/㎡]</t>
    <phoneticPr fontId="5" type="noConversion"/>
  </si>
  <si>
    <t xml:space="preserve"> 2. 2차년도 세액공제액 계산(상시 근로자 감소여부)</t>
    <phoneticPr fontId="1" type="noConversion"/>
  </si>
  <si>
    <t>부</t>
    <phoneticPr fontId="5" type="noConversion"/>
  </si>
  <si>
    <t>여</t>
    <phoneticPr fontId="5" type="noConversion"/>
  </si>
  <si>
    <t>부</t>
    <phoneticPr fontId="5" type="noConversion"/>
  </si>
  <si>
    <t>「조세특례제한법 시행령」 제26조의7제10항에 따라 위와 같이 공제세액계산서를 제출합니다.</t>
    <phoneticPr fontId="1" type="noConversion"/>
  </si>
  <si>
    <t>⑤ 주소 또는 본점소재지
(전화번호)</t>
    <phoneticPr fontId="1" type="noConversion"/>
  </si>
  <si>
    <t>1천1백만원</t>
    <phoneticPr fontId="5" type="noConversion"/>
  </si>
  <si>
    <t>8백만원</t>
    <phoneticPr fontId="5" type="noConversion"/>
  </si>
  <si>
    <t>4백만원</t>
    <phoneticPr fontId="5" type="noConversion"/>
  </si>
  <si>
    <t>㉔ 상시 근로자 증가 인원 (㉒-㉓)</t>
    <phoneticPr fontId="1" type="noConversion"/>
  </si>
  <si>
    <t xml:space="preserve"> 2. 3차년도 세액공제액 계산(상시 근로자 감소여부)</t>
    <phoneticPr fontId="1" type="noConversion"/>
  </si>
  <si>
    <t>다. 3차년도 세제지원 요건(중소ㆍ중견기업만 해당) : ㉔ ≥ 0</t>
    <phoneticPr fontId="1" type="noConversion"/>
  </si>
  <si>
    <t>㉗ 3차년도 세액공제액</t>
    <phoneticPr fontId="5" type="noConversion"/>
  </si>
  <si>
    <t>㉑ 2차년도 세액공제액</t>
    <phoneticPr fontId="5" type="noConversion"/>
  </si>
  <si>
    <t>⑮ 1차 년도 세액공제액</t>
  </si>
  <si>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 상시 근로자 증가 인원 (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-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</t>
    </r>
    <phoneticPr fontId="1" type="noConversion"/>
  </si>
  <si>
    <t>직전 과세연도 대비
상시근로자 증가인원
(⑧ 상시 근로자 증가 인원 수를 한도)</t>
    <phoneticPr fontId="5" type="noConversion"/>
  </si>
  <si>
    <r>
      <t xml:space="preserve">나. 2차년도 세제지원 요건 : </t>
    </r>
    <r>
      <rPr>
        <b/>
        <sz val="9"/>
        <rFont val="MS Gothic"/>
        <family val="3"/>
        <charset val="128"/>
      </rPr>
      <t>⑱</t>
    </r>
    <r>
      <rPr>
        <b/>
        <sz val="9"/>
        <rFont val="굴림"/>
        <family val="3"/>
        <charset val="129"/>
      </rPr>
      <t xml:space="preserve"> &gt; 0</t>
    </r>
    <phoneticPr fontId="1" type="noConversion"/>
  </si>
  <si>
    <r>
      <t xml:space="preserve">■ 조세특례제한법 시행규칙[별지 제10호의8서식] </t>
    </r>
    <r>
      <rPr>
        <sz val="9"/>
        <color rgb="FFFF0000"/>
        <rFont val="굴림"/>
        <family val="3"/>
        <charset val="129"/>
      </rPr>
      <t>&lt;개정 2022. 00. 00.&gt;</t>
    </r>
    <phoneticPr fontId="1" type="noConversion"/>
  </si>
  <si>
    <t>1천3백만원</t>
    <phoneticPr fontId="5" type="noConversion"/>
  </si>
  <si>
    <t>9백만원</t>
    <phoneticPr fontId="5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</si>
  <si>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</t>
    </r>
    <r>
      <rPr>
        <sz val="9"/>
        <rFont val="Calibri"/>
        <family val="3"/>
      </rPr>
      <t>2</t>
    </r>
    <r>
      <rPr>
        <sz val="9"/>
        <rFont val="굴림"/>
        <family val="3"/>
        <charset val="129"/>
      </rPr>
      <t>차년도</t>
    </r>
    <r>
      <rPr>
        <sz val="9"/>
        <rFont val="Calibri"/>
        <family val="3"/>
      </rPr>
      <t>(</t>
    </r>
    <r>
      <rPr>
        <sz val="9"/>
        <rFont val="굴림"/>
        <family val="3"/>
        <charset val="129"/>
      </rPr>
      <t>해당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과세연도</t>
    </r>
    <r>
      <rPr>
        <sz val="9"/>
        <rFont val="Calibri"/>
        <family val="3"/>
      </rPr>
      <t>)</t>
    </r>
    <r>
      <rPr>
        <sz val="9"/>
        <rFont val="굴림"/>
        <family val="3"/>
        <charset val="129"/>
      </rPr>
      <t xml:space="preserve">
상시 근로자 수</t>
    </r>
    <phoneticPr fontId="1" type="noConversion"/>
  </si>
  <si>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</t>
    </r>
    <r>
      <rPr>
        <sz val="9"/>
        <rFont val="Calibri"/>
        <family val="3"/>
      </rPr>
      <t>1</t>
    </r>
    <r>
      <rPr>
        <sz val="9"/>
        <rFont val="굴림"/>
        <family val="3"/>
        <charset val="129"/>
      </rPr>
      <t>차년도</t>
    </r>
    <r>
      <rPr>
        <sz val="9"/>
        <rFont val="Calibri"/>
        <family val="3"/>
      </rPr>
      <t>(</t>
    </r>
    <r>
      <rPr>
        <sz val="9"/>
        <rFont val="굴림"/>
        <family val="3"/>
        <charset val="129"/>
      </rPr>
      <t>직전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과세연도</t>
    </r>
    <r>
      <rPr>
        <sz val="9"/>
        <rFont val="Calibri"/>
        <family val="3"/>
      </rPr>
      <t xml:space="preserve">)
</t>
    </r>
    <r>
      <rPr>
        <sz val="9"/>
        <rFont val="굴림"/>
        <family val="3"/>
        <charset val="129"/>
      </rPr>
      <t>상시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근로자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수</t>
    </r>
    <phoneticPr fontId="1" type="noConversion"/>
  </si>
  <si>
    <t>1차년도(직전 과세연도) 대비
상시근로자 감소여부</t>
    <phoneticPr fontId="5" type="noConversion"/>
  </si>
  <si>
    <t>1차년도(직전 과세연도) 대비
청년 등 상시근로자수 감소여부</t>
    <phoneticPr fontId="5" type="noConversion"/>
  </si>
  <si>
    <r>
      <rPr>
        <sz val="9"/>
        <rFont val="Segoe UI Symbol"/>
        <family val="1"/>
      </rPr>
      <t xml:space="preserve">⑲ </t>
    </r>
    <r>
      <rPr>
        <sz val="9"/>
        <rFont val="Calibri"/>
        <family val="1"/>
      </rPr>
      <t>1</t>
    </r>
    <r>
      <rPr>
        <sz val="9"/>
        <rFont val="굴림"/>
        <family val="1"/>
        <charset val="129"/>
      </rPr>
      <t>차년도</t>
    </r>
    <r>
      <rPr>
        <sz val="9"/>
        <rFont val="Calibri"/>
        <family val="1"/>
      </rPr>
      <t>(</t>
    </r>
    <r>
      <rPr>
        <sz val="9"/>
        <rFont val="굴림"/>
        <family val="1"/>
        <charset val="129"/>
      </rPr>
      <t>직전</t>
    </r>
    <r>
      <rPr>
        <sz val="9"/>
        <rFont val="Calibri"/>
        <family val="1"/>
      </rPr>
      <t xml:space="preserve">
</t>
    </r>
    <r>
      <rPr>
        <sz val="9"/>
        <rFont val="굴림"/>
        <family val="1"/>
        <charset val="129"/>
      </rPr>
      <t>과세연도</t>
    </r>
    <r>
      <rPr>
        <sz val="9"/>
        <rFont val="Calibri"/>
        <family val="1"/>
      </rPr>
      <t xml:space="preserve">) 
</t>
    </r>
    <r>
      <rPr>
        <sz val="9"/>
        <rFont val="굴림"/>
        <family val="1"/>
        <charset val="129"/>
      </rPr>
      <t>청년</t>
    </r>
    <r>
      <rPr>
        <sz val="9"/>
        <rFont val="Calibri"/>
        <family val="1"/>
      </rPr>
      <t xml:space="preserve"> </t>
    </r>
    <r>
      <rPr>
        <sz val="9"/>
        <rFont val="굴림"/>
        <family val="1"/>
        <charset val="129"/>
      </rPr>
      <t>등</t>
    </r>
    <r>
      <rPr>
        <sz val="9"/>
        <rFont val="Calibri"/>
        <family val="1"/>
      </rPr>
      <t xml:space="preserve"> </t>
    </r>
    <r>
      <rPr>
        <sz val="9"/>
        <rFont val="굴림"/>
        <family val="1"/>
        <charset val="129"/>
      </rPr>
      <t>상시근로자</t>
    </r>
    <r>
      <rPr>
        <sz val="9"/>
        <rFont val="Calibri"/>
        <family val="1"/>
      </rPr>
      <t xml:space="preserve"> </t>
    </r>
    <r>
      <rPr>
        <sz val="9"/>
        <rFont val="굴림"/>
        <family val="1"/>
        <charset val="129"/>
      </rPr>
      <t>증가</t>
    </r>
    <r>
      <rPr>
        <sz val="9"/>
        <rFont val="Calibri"/>
        <family val="1"/>
      </rPr>
      <t xml:space="preserve"> </t>
    </r>
    <r>
      <rPr>
        <sz val="9"/>
        <rFont val="굴림"/>
        <family val="1"/>
        <charset val="129"/>
      </rPr>
      <t>세액공제액</t>
    </r>
    <phoneticPr fontId="5" type="noConversion"/>
  </si>
  <si>
    <r>
      <rPr>
        <sz val="9"/>
        <rFont val="Segoe UI Symbol"/>
        <family val="1"/>
      </rPr>
      <t>⑳</t>
    </r>
    <r>
      <rPr>
        <sz val="9"/>
        <rFont val="굴림"/>
        <family val="3"/>
        <charset val="129"/>
      </rPr>
      <t xml:space="preserve"> </t>
    </r>
    <r>
      <rPr>
        <sz val="9"/>
        <rFont val="Calibri"/>
        <family val="3"/>
      </rPr>
      <t>1</t>
    </r>
    <r>
      <rPr>
        <sz val="9"/>
        <rFont val="굴림"/>
        <family val="3"/>
        <charset val="129"/>
      </rPr>
      <t>차년도</t>
    </r>
    <r>
      <rPr>
        <sz val="9"/>
        <rFont val="Calibri"/>
        <family val="3"/>
      </rPr>
      <t>(</t>
    </r>
    <r>
      <rPr>
        <sz val="9"/>
        <rFont val="굴림"/>
        <family val="3"/>
        <charset val="129"/>
      </rPr>
      <t>직전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과세연도</t>
    </r>
    <r>
      <rPr>
        <sz val="9"/>
        <rFont val="Calibri"/>
        <family val="3"/>
      </rPr>
      <t xml:space="preserve">) 
</t>
    </r>
    <r>
      <rPr>
        <sz val="9"/>
        <rFont val="굴림"/>
        <family val="3"/>
        <charset val="129"/>
      </rPr>
      <t>청년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등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외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상시</t>
    </r>
    <r>
      <rPr>
        <sz val="9"/>
        <rFont val="Calibri"/>
        <family val="3"/>
      </rPr>
      <t xml:space="preserve">
</t>
    </r>
    <r>
      <rPr>
        <sz val="9"/>
        <rFont val="굴림"/>
        <family val="3"/>
        <charset val="129"/>
      </rPr>
      <t>근로자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증가</t>
    </r>
    <r>
      <rPr>
        <sz val="9"/>
        <rFont val="Calibri"/>
        <family val="3"/>
      </rPr>
      <t xml:space="preserve">
</t>
    </r>
    <r>
      <rPr>
        <sz val="9"/>
        <rFont val="굴림"/>
        <family val="3"/>
        <charset val="129"/>
      </rPr>
      <t>세액공제액</t>
    </r>
    <phoneticPr fontId="5" type="noConversion"/>
  </si>
  <si>
    <r>
      <rPr>
        <sz val="9"/>
        <rFont val="MS Gothic"/>
        <family val="3"/>
        <charset val="128"/>
      </rPr>
      <t>㉒</t>
    </r>
    <r>
      <rPr>
        <sz val="9"/>
        <rFont val="굴림"/>
        <family val="3"/>
        <charset val="129"/>
      </rPr>
      <t xml:space="preserve"> 3차년도(해당 과세연도)
상시 근로자 수</t>
    </r>
    <phoneticPr fontId="1" type="noConversion"/>
  </si>
  <si>
    <r>
      <rPr>
        <sz val="9"/>
        <rFont val="MS Gothic"/>
        <family val="3"/>
        <charset val="128"/>
      </rPr>
      <t>㉓</t>
    </r>
    <r>
      <rPr>
        <sz val="9"/>
        <rFont val="굴림"/>
        <family val="3"/>
        <charset val="129"/>
      </rPr>
      <t xml:space="preserve"> 1차년도(전전 과세연도)
상시 근로자 수</t>
    </r>
    <phoneticPr fontId="1" type="noConversion"/>
  </si>
  <si>
    <t>1차년도(전전 과세연도) 대비
상시근로자 감소여부</t>
    <phoneticPr fontId="5" type="noConversion"/>
  </si>
  <si>
    <t>1차년도(전전 과세연도) 대비
청년 등 상시근로자수 감소여부</t>
    <phoneticPr fontId="5" type="noConversion"/>
  </si>
  <si>
    <r>
      <rPr>
        <sz val="9"/>
        <rFont val="MS Gothic"/>
        <family val="3"/>
        <charset val="128"/>
      </rPr>
      <t>㉕</t>
    </r>
    <r>
      <rPr>
        <sz val="9"/>
        <rFont val="굴림"/>
        <family val="3"/>
        <charset val="129"/>
      </rPr>
      <t xml:space="preserve"> 1차년도(전전과세연도) 
청년 등 상시근로자 증가 세액공제액</t>
    </r>
    <phoneticPr fontId="5" type="noConversion"/>
  </si>
  <si>
    <r>
      <rPr>
        <sz val="9"/>
        <rFont val="MS Gothic"/>
        <family val="3"/>
        <charset val="128"/>
      </rPr>
      <t>㉖</t>
    </r>
    <r>
      <rPr>
        <sz val="9"/>
        <rFont val="굴림"/>
        <family val="3"/>
        <charset val="129"/>
      </rPr>
      <t xml:space="preserve"> 1차년도(전전 과세연도)
청년 등 외 상시
근로자 증가
세액공제액</t>
    </r>
    <phoneticPr fontId="5" type="noConversion"/>
  </si>
  <si>
    <t>라. 2020년 12월 31일이 속하는 과세연도에 최초로 공제받은 과세연도 대비 상시근로자수 등이 감소하여 
2차년도 또는 3차년도에 대한 세액공제가 유예된 경우 세제지원 요건 :  ≥ 0</t>
    <phoneticPr fontId="1" type="noConversion"/>
  </si>
  <si>
    <t xml:space="preserve"> 2. 유예세액 계산</t>
    <phoneticPr fontId="1" type="noConversion"/>
  </si>
  <si>
    <t>최초 공제받은 과세연도</t>
    <phoneticPr fontId="5" type="noConversion"/>
  </si>
  <si>
    <t>28. 최초 공제받은 과세
연도 상시근로자수</t>
    <phoneticPr fontId="5" type="noConversion"/>
  </si>
  <si>
    <t xml:space="preserve"> 29. 해당 과세연도
상시근로자수(2021년)</t>
    <phoneticPr fontId="5" type="noConversion"/>
  </si>
  <si>
    <t>30. 상시근로자수 증가인원</t>
    <phoneticPr fontId="5" type="noConversion"/>
  </si>
  <si>
    <t>2018.12.31일이 속하는 
과세연도</t>
    <phoneticPr fontId="5" type="noConversion"/>
  </si>
  <si>
    <t>2019.12.31일이 속하는 
과세연도</t>
    <phoneticPr fontId="5" type="noConversion"/>
  </si>
  <si>
    <t>최초 공제받은 과세년도 대비
청년 등 상시근로자수 감소여부</t>
    <phoneticPr fontId="5" type="noConversion"/>
  </si>
  <si>
    <t xml:space="preserve"> 31. 해당과세연도 청년 등 상시근로자 증가 세액공제액</t>
    <phoneticPr fontId="5" type="noConversion"/>
  </si>
  <si>
    <t>32. 해당과세연도 
청년 등 외 상시
근로자 증가
세액공제액</t>
    <phoneticPr fontId="5" type="noConversion"/>
  </si>
  <si>
    <t>33. 세액 공제액
(유예 적용분)</t>
    <phoneticPr fontId="5" type="noConversion"/>
  </si>
  <si>
    <r>
      <t>(4) 세액공제액 : 1차년도 세액공제액⑮ + 2차년도 세액공제액</t>
    </r>
    <r>
      <rPr>
        <b/>
        <sz val="9"/>
        <rFont val="MS Gothic"/>
        <family val="3"/>
        <charset val="128"/>
      </rPr>
      <t>㉑</t>
    </r>
    <r>
      <rPr>
        <b/>
        <sz val="9"/>
        <rFont val="굴림"/>
        <family val="3"/>
        <charset val="129"/>
      </rPr>
      <t xml:space="preserve"> + 3차년도 세액공제액</t>
    </r>
    <r>
      <rPr>
        <b/>
        <sz val="9"/>
        <rFont val="MS Gothic"/>
        <family val="3"/>
        <charset val="128"/>
      </rPr>
      <t xml:space="preserve">㉗
</t>
    </r>
    <r>
      <rPr>
        <b/>
        <sz val="9"/>
        <rFont val="굴림"/>
        <family val="3"/>
        <charset val="129"/>
      </rPr>
      <t xml:space="preserve">                       + 유예적용분 세액공제액33.
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</si>
</sst>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##\-##\-#####"/>
    <numFmt numFmtId="177" formatCode="_-* #,##0.00_-;\-* #,##0.00_-;_-* &quot;-&quot;_-;_-@_-"/>
    <numFmt numFmtId="178" formatCode="#,##0.00_);[Red]\(#,##0.00\)"/>
    <numFmt numFmtId="179" formatCode="0.00_);[Red]\(0.00\)"/>
    <numFmt numFmtId="180" formatCode="#,##0.00_ "/>
    <numFmt numFmtId="181" formatCode="#,##0_);[Red]\(#,##0\)"/>
  </numFmts>
  <fonts count="2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8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맑은 고딕"/>
      <family val="3"/>
      <charset val="129"/>
    </font>
    <font>
      <sz val="9"/>
      <name val="굴림"/>
      <family val="3"/>
      <charset val="129"/>
    </font>
    <font>
      <sz val="9"/>
      <name val="MS Gothic"/>
      <family val="3"/>
      <charset val="128"/>
    </font>
    <font>
      <b/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10"/>
      <name val="맑은 고딕"/>
      <family val="3"/>
      <charset val="129"/>
    </font>
    <font>
      <b/>
      <sz val="14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MS Gothic"/>
      <family val="3"/>
      <charset val="128"/>
    </font>
    <font>
      <sz val="9"/>
      <name val="굴림"/>
      <family val="3"/>
      <charset val="128"/>
    </font>
    <font>
      <sz val="9"/>
      <name val="Segoe UI Symbol"/>
      <family val="1"/>
    </font>
    <font>
      <sz val="9"/>
      <name val="굴림"/>
      <family val="1"/>
      <charset val="129"/>
    </font>
    <font>
      <sz val="9"/>
      <name val="Calibri"/>
      <family val="3"/>
    </font>
    <font>
      <sz val="9"/>
      <name val="Calibri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178" fontId="9" fillId="0" borderId="22" xfId="0" applyNumberFormat="1" applyFont="1" applyBorder="1" applyAlignment="1">
      <alignment horizontal="right" vertical="center"/>
    </xf>
    <xf numFmtId="178" fontId="9" fillId="0" borderId="18" xfId="0" applyNumberFormat="1" applyFont="1" applyBorder="1" applyAlignment="1">
      <alignment horizontal="right" vertical="center"/>
    </xf>
    <xf numFmtId="41" fontId="9" fillId="2" borderId="4" xfId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5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41" fontId="9" fillId="2" borderId="5" xfId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3" borderId="0" xfId="0" applyFont="1" applyFill="1" applyBorder="1">
      <alignment vertical="center"/>
    </xf>
    <xf numFmtId="0" fontId="9" fillId="3" borderId="23" xfId="0" applyFont="1" applyFill="1" applyBorder="1" applyAlignment="1">
      <alignment horizontal="center" vertical="center"/>
    </xf>
    <xf numFmtId="0" fontId="9" fillId="3" borderId="0" xfId="0" applyFont="1" applyFill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right" vertical="center"/>
    </xf>
    <xf numFmtId="178" fontId="9" fillId="0" borderId="17" xfId="0" applyNumberFormat="1" applyFont="1" applyBorder="1" applyAlignment="1">
      <alignment horizontal="right" vertical="center"/>
    </xf>
    <xf numFmtId="0" fontId="9" fillId="0" borderId="1" xfId="0" applyFont="1" applyBorder="1">
      <alignment vertical="center"/>
    </xf>
    <xf numFmtId="0" fontId="9" fillId="3" borderId="0" xfId="0" applyFont="1" applyFill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1" fontId="9" fillId="5" borderId="4" xfId="1" applyFont="1" applyFill="1" applyBorder="1" applyAlignment="1">
      <alignment horizontal="right" vertical="center"/>
    </xf>
    <xf numFmtId="41" fontId="9" fillId="5" borderId="5" xfId="1" applyFont="1" applyFill="1" applyBorder="1" applyAlignment="1">
      <alignment horizontal="right" vertical="center"/>
    </xf>
    <xf numFmtId="0" fontId="11" fillId="0" borderId="3" xfId="0" applyFont="1" applyBorder="1" applyAlignment="1">
      <alignment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4" borderId="17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176" fontId="9" fillId="4" borderId="7" xfId="0" applyNumberFormat="1" applyFont="1" applyFill="1" applyBorder="1" applyAlignment="1">
      <alignment horizontal="center" vertical="center"/>
    </xf>
    <xf numFmtId="176" fontId="9" fillId="4" borderId="8" xfId="0" applyNumberFormat="1" applyFont="1" applyFill="1" applyBorder="1" applyAlignment="1">
      <alignment horizontal="center" vertical="center"/>
    </xf>
    <xf numFmtId="176" fontId="9" fillId="4" borderId="9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4" borderId="5" xfId="0" applyFont="1" applyFill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179" fontId="9" fillId="0" borderId="3" xfId="1" applyNumberFormat="1" applyFont="1" applyBorder="1" applyAlignment="1">
      <alignment horizontal="right" vertical="center" wrapText="1"/>
    </xf>
    <xf numFmtId="179" fontId="9" fillId="0" borderId="4" xfId="1" applyNumberFormat="1" applyFont="1" applyBorder="1" applyAlignment="1">
      <alignment horizontal="right" vertical="center" wrapText="1"/>
    </xf>
    <xf numFmtId="177" fontId="9" fillId="5" borderId="4" xfId="1" applyNumberFormat="1" applyFont="1" applyFill="1" applyBorder="1" applyAlignment="1">
      <alignment horizontal="right" vertical="center"/>
    </xf>
    <xf numFmtId="177" fontId="9" fillId="5" borderId="5" xfId="1" applyNumberFormat="1" applyFont="1" applyFill="1" applyBorder="1" applyAlignment="1">
      <alignment horizontal="right" vertical="center"/>
    </xf>
    <xf numFmtId="178" fontId="9" fillId="0" borderId="22" xfId="0" applyNumberFormat="1" applyFont="1" applyBorder="1" applyAlignment="1">
      <alignment horizontal="right" vertical="center"/>
    </xf>
    <xf numFmtId="178" fontId="9" fillId="0" borderId="18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181" fontId="9" fillId="0" borderId="22" xfId="0" applyNumberFormat="1" applyFont="1" applyBorder="1" applyAlignment="1">
      <alignment horizontal="right" vertical="center"/>
    </xf>
    <xf numFmtId="181" fontId="9" fillId="0" borderId="18" xfId="0" applyNumberFormat="1" applyFont="1" applyBorder="1" applyAlignment="1">
      <alignment horizontal="right" vertical="center"/>
    </xf>
    <xf numFmtId="0" fontId="9" fillId="2" borderId="4" xfId="0" applyFont="1" applyFill="1" applyBorder="1" applyAlignment="1">
      <alignment horizontal="center" vertical="center"/>
    </xf>
    <xf numFmtId="41" fontId="9" fillId="2" borderId="4" xfId="1" applyFont="1" applyFill="1" applyBorder="1" applyAlignment="1">
      <alignment horizontal="right" vertical="center"/>
    </xf>
    <xf numFmtId="41" fontId="9" fillId="2" borderId="5" xfId="1" applyFont="1" applyFill="1" applyBorder="1" applyAlignment="1">
      <alignment horizontal="right" vertical="center"/>
    </xf>
    <xf numFmtId="0" fontId="9" fillId="0" borderId="22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41" fontId="9" fillId="5" borderId="12" xfId="1" applyFont="1" applyFill="1" applyBorder="1" applyAlignment="1">
      <alignment horizontal="right" vertical="center"/>
    </xf>
    <xf numFmtId="41" fontId="9" fillId="5" borderId="16" xfId="1" applyFont="1" applyFill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180" fontId="9" fillId="0" borderId="3" xfId="1" applyNumberFormat="1" applyFont="1" applyBorder="1" applyAlignment="1">
      <alignment horizontal="right" vertical="center" wrapText="1"/>
    </xf>
    <xf numFmtId="180" fontId="9" fillId="0" borderId="4" xfId="1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/>
    </xf>
    <xf numFmtId="41" fontId="9" fillId="5" borderId="13" xfId="1" applyFont="1" applyFill="1" applyBorder="1" applyAlignment="1">
      <alignment horizontal="right" vertical="center"/>
    </xf>
    <xf numFmtId="41" fontId="9" fillId="5" borderId="14" xfId="1" applyFont="1" applyFill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152400</xdr:rowOff>
    </xdr:from>
    <xdr:to>
      <xdr:col>3</xdr:col>
      <xdr:colOff>171451</xdr:colOff>
      <xdr:row>0</xdr:row>
      <xdr:rowOff>419100</xdr:rowOff>
    </xdr:to>
    <xdr:sp macro="" textlink="">
      <xdr:nvSpPr>
        <xdr:cNvPr id="6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180975" y="152400"/>
          <a:ext cx="657226" cy="2667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굴림"/>
              <a:ea typeface="굴림"/>
            </a:rPr>
            <a:t>  </a:t>
          </a: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2">
          <cell r="F12" t="str">
            <v>02-1234-5678</v>
          </cell>
        </row>
        <row r="15">
          <cell r="F15">
            <v>43831</v>
          </cell>
        </row>
        <row r="16">
          <cell r="F16">
            <v>44196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5"/>
  <sheetViews>
    <sheetView showGridLines="0" tabSelected="1" zoomScaleNormal="100" zoomScaleSheetLayoutView="100" workbookViewId="0"/>
  </sheetViews>
  <sheetFormatPr defaultColWidth="9" defaultRowHeight="10.8" x14ac:dyDescent="0.4"/>
  <cols>
    <col min="1" max="1" width="2" style="8" customWidth="1"/>
    <col min="2" max="7" width="3.3984375" style="8" customWidth="1"/>
    <col min="8" max="8" width="4.59765625" style="8" customWidth="1"/>
    <col min="9" max="14" width="3.3984375" style="8" customWidth="1"/>
    <col min="15" max="15" width="4" style="8" customWidth="1"/>
    <col min="16" max="25" width="3.3984375" style="8" customWidth="1"/>
    <col min="26" max="26" width="5" style="8" customWidth="1"/>
    <col min="27" max="16384" width="9" style="8"/>
  </cols>
  <sheetData>
    <row r="1" spans="2:26" s="1" customFormat="1" ht="42" customHeight="1" x14ac:dyDescent="0.4"/>
    <row r="2" spans="2:26" s="1" customFormat="1" x14ac:dyDescent="0.4">
      <c r="B2" s="1" t="s">
        <v>61</v>
      </c>
    </row>
    <row r="3" spans="2:26" s="1" customFormat="1" ht="3.75" customHeight="1" thickBot="1" x14ac:dyDescent="0.4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</row>
    <row r="4" spans="2:26" ht="35.25" customHeight="1" x14ac:dyDescent="0.4">
      <c r="B4" s="69" t="s">
        <v>10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</row>
    <row r="5" spans="2:26" ht="6" customHeight="1" x14ac:dyDescent="0.4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2:26" ht="31.5" customHeight="1" x14ac:dyDescent="0.4">
      <c r="B6" s="70" t="s">
        <v>7</v>
      </c>
      <c r="C6" s="71"/>
      <c r="D6" s="76" t="s">
        <v>0</v>
      </c>
      <c r="E6" s="76"/>
      <c r="F6" s="76"/>
      <c r="G6" s="76"/>
      <c r="H6" s="77"/>
      <c r="I6" s="78" t="str">
        <f>[1]기본정보!F6</f>
        <v>조세물산</v>
      </c>
      <c r="J6" s="79"/>
      <c r="K6" s="79"/>
      <c r="L6" s="79"/>
      <c r="M6" s="79"/>
      <c r="N6" s="79"/>
      <c r="O6" s="80" t="s">
        <v>2</v>
      </c>
      <c r="P6" s="80"/>
      <c r="Q6" s="80"/>
      <c r="R6" s="80"/>
      <c r="S6" s="80"/>
      <c r="T6" s="81"/>
      <c r="U6" s="82">
        <f>[1]기본정보!F9</f>
        <v>2038111111</v>
      </c>
      <c r="V6" s="83"/>
      <c r="W6" s="83"/>
      <c r="X6" s="83"/>
      <c r="Y6" s="83"/>
      <c r="Z6" s="84"/>
    </row>
    <row r="7" spans="2:26" ht="31.5" customHeight="1" x14ac:dyDescent="0.4">
      <c r="B7" s="72"/>
      <c r="C7" s="73"/>
      <c r="D7" s="85" t="s">
        <v>1</v>
      </c>
      <c r="E7" s="85"/>
      <c r="F7" s="85"/>
      <c r="G7" s="85"/>
      <c r="H7" s="86"/>
      <c r="I7" s="87" t="str">
        <f>[1]기본정보!F10</f>
        <v>김철수</v>
      </c>
      <c r="J7" s="88"/>
      <c r="K7" s="88"/>
      <c r="L7" s="88"/>
      <c r="M7" s="88"/>
      <c r="N7" s="88"/>
      <c r="O7" s="89" t="s">
        <v>3</v>
      </c>
      <c r="P7" s="89"/>
      <c r="Q7" s="89"/>
      <c r="R7" s="89"/>
      <c r="S7" s="89"/>
      <c r="T7" s="90"/>
      <c r="U7" s="87" t="str">
        <f>[1]기본정보!F11</f>
        <v>69.01.01</v>
      </c>
      <c r="V7" s="88"/>
      <c r="W7" s="88"/>
      <c r="X7" s="88"/>
      <c r="Y7" s="88"/>
      <c r="Z7" s="91"/>
    </row>
    <row r="8" spans="2:26" ht="31.5" customHeight="1" x14ac:dyDescent="0.4">
      <c r="B8" s="74"/>
      <c r="C8" s="75"/>
      <c r="D8" s="59" t="s">
        <v>48</v>
      </c>
      <c r="E8" s="60"/>
      <c r="F8" s="60"/>
      <c r="G8" s="60"/>
      <c r="H8" s="60"/>
      <c r="I8" s="61" t="str">
        <f>[1]기본정보!F7</f>
        <v>서울 중구 신당동 11-22</v>
      </c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 t="str">
        <f>TEXT("( 전화번호: ",0)&amp;TEXT([1]기본정보!F12,0)&amp;TEXT(" )",0)</f>
        <v>( 전화번호: 02-1234-5678 )</v>
      </c>
      <c r="V8" s="61"/>
      <c r="W8" s="61"/>
      <c r="X8" s="61"/>
      <c r="Y8" s="61"/>
      <c r="Z8" s="61"/>
    </row>
    <row r="9" spans="2:26" ht="7.5" customHeight="1" x14ac:dyDescent="0.4">
      <c r="B9" s="10"/>
      <c r="C9" s="10"/>
      <c r="D9" s="1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2:26" ht="33.75" customHeight="1" x14ac:dyDescent="0.4">
      <c r="B10" s="62" t="s">
        <v>8</v>
      </c>
      <c r="C10" s="63"/>
      <c r="D10" s="63"/>
      <c r="E10" s="63"/>
      <c r="F10" s="63"/>
      <c r="G10" s="63"/>
      <c r="H10" s="63"/>
      <c r="I10" s="64" t="str">
        <f>TEXT([1]기본정보!F15,"yyyy년 m월 d일 부터 ")&amp;TEXT([1]기본정보!F16,"yyyy년 m월 d일 까지")</f>
        <v>2020년 1월 1일 부터 2020년 12월 31일 까지</v>
      </c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5"/>
    </row>
    <row r="11" spans="2:26" ht="6" customHeight="1" x14ac:dyDescent="0.4">
      <c r="B11" s="13"/>
      <c r="C11" s="13"/>
      <c r="D11" s="13"/>
      <c r="E11" s="13"/>
      <c r="F11" s="13"/>
      <c r="G11" s="13"/>
      <c r="H11" s="1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2:26" ht="24" customHeight="1" x14ac:dyDescent="0.4">
      <c r="B12" s="66" t="s">
        <v>9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8"/>
    </row>
    <row r="13" spans="2:26" ht="24" customHeight="1" x14ac:dyDescent="0.4">
      <c r="B13" s="41" t="s">
        <v>11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3"/>
    </row>
    <row r="14" spans="2:26" ht="24" customHeight="1" x14ac:dyDescent="0.4">
      <c r="B14" s="41" t="s">
        <v>12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3"/>
    </row>
    <row r="15" spans="2:26" ht="24" customHeight="1" x14ac:dyDescent="0.4">
      <c r="B15" s="34" t="s">
        <v>13</v>
      </c>
      <c r="C15" s="44"/>
      <c r="D15" s="44"/>
      <c r="E15" s="44"/>
      <c r="F15" s="44"/>
      <c r="G15" s="44"/>
      <c r="H15" s="44"/>
      <c r="I15" s="44"/>
      <c r="J15" s="44" t="s">
        <v>14</v>
      </c>
      <c r="K15" s="44"/>
      <c r="L15" s="44"/>
      <c r="M15" s="44"/>
      <c r="N15" s="44"/>
      <c r="O15" s="44"/>
      <c r="P15" s="44"/>
      <c r="Q15" s="44"/>
      <c r="R15" s="44" t="s">
        <v>15</v>
      </c>
      <c r="S15" s="38"/>
      <c r="T15" s="38"/>
      <c r="U15" s="38"/>
      <c r="V15" s="38"/>
      <c r="W15" s="38"/>
      <c r="X15" s="38"/>
      <c r="Y15" s="38"/>
      <c r="Z15" s="46"/>
    </row>
    <row r="16" spans="2:26" ht="24" customHeight="1" x14ac:dyDescent="0.4">
      <c r="B16" s="94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6">
        <f>MAX((ROUNDDOWN(B16,2)-ROUNDDOWN(J16,2)),0)</f>
        <v>0</v>
      </c>
      <c r="S16" s="96"/>
      <c r="T16" s="96"/>
      <c r="U16" s="96"/>
      <c r="V16" s="96"/>
      <c r="W16" s="96"/>
      <c r="X16" s="96"/>
      <c r="Y16" s="96"/>
      <c r="Z16" s="97"/>
    </row>
    <row r="17" spans="1:27" ht="24" customHeight="1" x14ac:dyDescent="0.4">
      <c r="B17" s="41" t="s">
        <v>16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3"/>
    </row>
    <row r="18" spans="1:27" ht="24" customHeight="1" x14ac:dyDescent="0.4">
      <c r="B18" s="34" t="s">
        <v>17</v>
      </c>
      <c r="C18" s="44"/>
      <c r="D18" s="44"/>
      <c r="E18" s="44"/>
      <c r="F18" s="44"/>
      <c r="G18" s="44"/>
      <c r="H18" s="44"/>
      <c r="I18" s="44"/>
      <c r="J18" s="44" t="s">
        <v>18</v>
      </c>
      <c r="K18" s="44"/>
      <c r="L18" s="44"/>
      <c r="M18" s="44"/>
      <c r="N18" s="44"/>
      <c r="O18" s="44"/>
      <c r="P18" s="44"/>
      <c r="Q18" s="44"/>
      <c r="R18" s="32" t="s">
        <v>19</v>
      </c>
      <c r="S18" s="33"/>
      <c r="T18" s="33"/>
      <c r="U18" s="33"/>
      <c r="V18" s="33"/>
      <c r="W18" s="33"/>
      <c r="X18" s="33"/>
      <c r="Y18" s="33"/>
      <c r="Z18" s="33"/>
    </row>
    <row r="19" spans="1:27" ht="24" customHeight="1" x14ac:dyDescent="0.4">
      <c r="B19" s="94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56">
        <f>MAX((ROUNDDOWN(B19,2)-ROUNDDOWN(J19,2)),0)</f>
        <v>0</v>
      </c>
      <c r="S19" s="56"/>
      <c r="T19" s="56"/>
      <c r="U19" s="56"/>
      <c r="V19" s="56"/>
      <c r="W19" s="56"/>
      <c r="X19" s="56"/>
      <c r="Y19" s="56"/>
      <c r="Z19" s="57"/>
    </row>
    <row r="20" spans="1:27" ht="24" customHeight="1" x14ac:dyDescent="0.4">
      <c r="B20" s="41" t="s">
        <v>20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3"/>
    </row>
    <row r="21" spans="1:27" ht="24" customHeight="1" x14ac:dyDescent="0.4">
      <c r="B21" s="34" t="s">
        <v>21</v>
      </c>
      <c r="C21" s="44"/>
      <c r="D21" s="44"/>
      <c r="E21" s="44"/>
      <c r="F21" s="44"/>
      <c r="G21" s="44"/>
      <c r="H21" s="44"/>
      <c r="I21" s="44"/>
      <c r="J21" s="44" t="s">
        <v>22</v>
      </c>
      <c r="K21" s="44"/>
      <c r="L21" s="44"/>
      <c r="M21" s="44"/>
      <c r="N21" s="44"/>
      <c r="O21" s="44"/>
      <c r="P21" s="44"/>
      <c r="Q21" s="44"/>
      <c r="R21" s="32" t="s">
        <v>23</v>
      </c>
      <c r="S21" s="33"/>
      <c r="T21" s="33"/>
      <c r="U21" s="33"/>
      <c r="V21" s="33"/>
      <c r="W21" s="33"/>
      <c r="X21" s="33"/>
      <c r="Y21" s="33"/>
      <c r="Z21" s="33"/>
    </row>
    <row r="22" spans="1:27" ht="24" customHeight="1" x14ac:dyDescent="0.4">
      <c r="B22" s="94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56">
        <f>MAX((ROUNDDOWN(B22,2)-ROUNDDOWN(J22,2)),0)</f>
        <v>0</v>
      </c>
      <c r="S22" s="56"/>
      <c r="T22" s="56"/>
      <c r="U22" s="56"/>
      <c r="V22" s="56"/>
      <c r="W22" s="56"/>
      <c r="X22" s="56"/>
      <c r="Y22" s="56"/>
      <c r="Z22" s="57"/>
    </row>
    <row r="23" spans="1:27" ht="24" customHeight="1" x14ac:dyDescent="0.4">
      <c r="B23" s="92" t="s">
        <v>24</v>
      </c>
      <c r="C23" s="93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3"/>
    </row>
    <row r="24" spans="1:27" ht="49.5" customHeight="1" x14ac:dyDescent="0.4">
      <c r="B24" s="33" t="s">
        <v>26</v>
      </c>
      <c r="C24" s="34"/>
      <c r="D24" s="32" t="s">
        <v>27</v>
      </c>
      <c r="E24" s="33"/>
      <c r="F24" s="33"/>
      <c r="G24" s="33"/>
      <c r="H24" s="33"/>
      <c r="I24" s="34"/>
      <c r="J24" s="32" t="s">
        <v>59</v>
      </c>
      <c r="K24" s="39"/>
      <c r="L24" s="39"/>
      <c r="M24" s="39"/>
      <c r="N24" s="40"/>
      <c r="O24" s="33" t="s">
        <v>25</v>
      </c>
      <c r="P24" s="39"/>
      <c r="Q24" s="40"/>
      <c r="R24" s="32" t="s">
        <v>57</v>
      </c>
      <c r="S24" s="33"/>
      <c r="T24" s="33"/>
      <c r="U24" s="33"/>
      <c r="V24" s="33"/>
      <c r="W24" s="33"/>
      <c r="X24" s="33"/>
      <c r="Y24" s="33"/>
      <c r="Z24" s="33"/>
    </row>
    <row r="25" spans="1:27" ht="23.25" customHeight="1" x14ac:dyDescent="0.4">
      <c r="A25" s="15"/>
      <c r="B25" s="47" t="s">
        <v>28</v>
      </c>
      <c r="C25" s="48"/>
      <c r="D25" s="38" t="s">
        <v>29</v>
      </c>
      <c r="E25" s="38"/>
      <c r="F25" s="38"/>
      <c r="G25" s="38" t="s">
        <v>33</v>
      </c>
      <c r="H25" s="38"/>
      <c r="I25" s="38"/>
      <c r="J25" s="98"/>
      <c r="K25" s="99"/>
      <c r="L25" s="99"/>
      <c r="M25" s="99"/>
      <c r="N25" s="99"/>
      <c r="O25" s="38" t="s">
        <v>49</v>
      </c>
      <c r="P25" s="38"/>
      <c r="Q25" s="38"/>
      <c r="R25" s="56">
        <f>ROUNDDOWN(J25*11000000,0)</f>
        <v>0</v>
      </c>
      <c r="S25" s="56"/>
      <c r="T25" s="56"/>
      <c r="U25" s="56"/>
      <c r="V25" s="56"/>
      <c r="W25" s="56"/>
      <c r="X25" s="56"/>
      <c r="Y25" s="56"/>
      <c r="Z25" s="57"/>
      <c r="AA25" s="15"/>
    </row>
    <row r="26" spans="1:27" ht="23.25" customHeight="1" x14ac:dyDescent="0.4">
      <c r="A26" s="15"/>
      <c r="B26" s="100"/>
      <c r="C26" s="100"/>
      <c r="D26" s="38" t="s">
        <v>30</v>
      </c>
      <c r="E26" s="38"/>
      <c r="F26" s="38"/>
      <c r="G26" s="38" t="s">
        <v>34</v>
      </c>
      <c r="H26" s="38"/>
      <c r="I26" s="38"/>
      <c r="J26" s="98"/>
      <c r="K26" s="99"/>
      <c r="L26" s="99"/>
      <c r="M26" s="99"/>
      <c r="N26" s="99"/>
      <c r="O26" s="38" t="s">
        <v>37</v>
      </c>
      <c r="P26" s="38"/>
      <c r="Q26" s="38"/>
      <c r="R26" s="56">
        <f>ROUNDDOWN(J26*7000000,0)</f>
        <v>0</v>
      </c>
      <c r="S26" s="56"/>
      <c r="T26" s="56"/>
      <c r="U26" s="56"/>
      <c r="V26" s="56"/>
      <c r="W26" s="56"/>
      <c r="X26" s="56"/>
      <c r="Y26" s="56"/>
      <c r="Z26" s="57"/>
      <c r="AA26" s="15"/>
    </row>
    <row r="27" spans="1:27" ht="23.25" customHeight="1" x14ac:dyDescent="0.4">
      <c r="A27" s="15"/>
      <c r="B27" s="100"/>
      <c r="C27" s="100"/>
      <c r="D27" s="38" t="s">
        <v>31</v>
      </c>
      <c r="E27" s="38"/>
      <c r="F27" s="38"/>
      <c r="G27" s="38" t="s">
        <v>35</v>
      </c>
      <c r="H27" s="38"/>
      <c r="I27" s="38"/>
      <c r="J27" s="98"/>
      <c r="K27" s="99"/>
      <c r="L27" s="99"/>
      <c r="M27" s="99"/>
      <c r="N27" s="99"/>
      <c r="O27" s="55" t="s">
        <v>62</v>
      </c>
      <c r="P27" s="55"/>
      <c r="Q27" s="55"/>
      <c r="R27" s="56">
        <f>ROUNDDOWN(J27*13000000,0)</f>
        <v>0</v>
      </c>
      <c r="S27" s="56"/>
      <c r="T27" s="56"/>
      <c r="U27" s="56"/>
      <c r="V27" s="56"/>
      <c r="W27" s="56"/>
      <c r="X27" s="56"/>
      <c r="Y27" s="56"/>
      <c r="Z27" s="57"/>
      <c r="AA27" s="15"/>
    </row>
    <row r="28" spans="1:27" ht="23.25" customHeight="1" x14ac:dyDescent="0.4">
      <c r="A28" s="15"/>
      <c r="B28" s="100"/>
      <c r="C28" s="100"/>
      <c r="D28" s="38" t="s">
        <v>32</v>
      </c>
      <c r="E28" s="38"/>
      <c r="F28" s="38"/>
      <c r="G28" s="38" t="s">
        <v>34</v>
      </c>
      <c r="H28" s="38"/>
      <c r="I28" s="38"/>
      <c r="J28" s="98"/>
      <c r="K28" s="99"/>
      <c r="L28" s="99"/>
      <c r="M28" s="99"/>
      <c r="N28" s="99"/>
      <c r="O28" s="38" t="s">
        <v>38</v>
      </c>
      <c r="P28" s="38"/>
      <c r="Q28" s="38"/>
      <c r="R28" s="56">
        <f>ROUNDDOWN(J28*7700000,0)</f>
        <v>0</v>
      </c>
      <c r="S28" s="56"/>
      <c r="T28" s="56"/>
      <c r="U28" s="56"/>
      <c r="V28" s="56"/>
      <c r="W28" s="56"/>
      <c r="X28" s="56"/>
      <c r="Y28" s="56"/>
      <c r="Z28" s="57"/>
      <c r="AA28" s="15"/>
    </row>
    <row r="29" spans="1:27" ht="23.25" customHeight="1" x14ac:dyDescent="0.4">
      <c r="A29" s="15"/>
      <c r="B29" s="50"/>
      <c r="C29" s="50"/>
      <c r="D29" s="46" t="s">
        <v>36</v>
      </c>
      <c r="E29" s="39"/>
      <c r="F29" s="39"/>
      <c r="G29" s="39"/>
      <c r="H29" s="39"/>
      <c r="I29" s="40"/>
      <c r="J29" s="101">
        <f>SUM(J25:N28)</f>
        <v>0</v>
      </c>
      <c r="K29" s="102"/>
      <c r="L29" s="102"/>
      <c r="M29" s="102"/>
      <c r="N29" s="102"/>
      <c r="O29" s="103"/>
      <c r="P29" s="103"/>
      <c r="Q29" s="103"/>
      <c r="R29" s="56">
        <f>SUM(R25:Z28)</f>
        <v>0</v>
      </c>
      <c r="S29" s="56"/>
      <c r="T29" s="56"/>
      <c r="U29" s="56"/>
      <c r="V29" s="56"/>
      <c r="W29" s="56"/>
      <c r="X29" s="56"/>
      <c r="Y29" s="56"/>
      <c r="Z29" s="57"/>
      <c r="AA29" s="15"/>
    </row>
    <row r="30" spans="1:27" ht="23.25" customHeight="1" x14ac:dyDescent="0.4">
      <c r="B30" s="47" t="s">
        <v>40</v>
      </c>
      <c r="C30" s="48"/>
      <c r="D30" s="38" t="s">
        <v>29</v>
      </c>
      <c r="E30" s="38"/>
      <c r="F30" s="38"/>
      <c r="G30" s="38" t="s">
        <v>33</v>
      </c>
      <c r="H30" s="38"/>
      <c r="I30" s="38"/>
      <c r="J30" s="98"/>
      <c r="K30" s="99"/>
      <c r="L30" s="99"/>
      <c r="M30" s="99"/>
      <c r="N30" s="99"/>
      <c r="O30" s="38" t="s">
        <v>50</v>
      </c>
      <c r="P30" s="38"/>
      <c r="Q30" s="38"/>
      <c r="R30" s="56">
        <f>ROUNDDOWN(J30*8000000,0)</f>
        <v>0</v>
      </c>
      <c r="S30" s="56"/>
      <c r="T30" s="56"/>
      <c r="U30" s="56"/>
      <c r="V30" s="56"/>
      <c r="W30" s="56"/>
      <c r="X30" s="56"/>
      <c r="Y30" s="56"/>
      <c r="Z30" s="57"/>
    </row>
    <row r="31" spans="1:27" ht="23.25" customHeight="1" x14ac:dyDescent="0.4">
      <c r="B31" s="100"/>
      <c r="C31" s="100"/>
      <c r="D31" s="38" t="s">
        <v>30</v>
      </c>
      <c r="E31" s="38"/>
      <c r="F31" s="38"/>
      <c r="G31" s="38" t="s">
        <v>34</v>
      </c>
      <c r="H31" s="38"/>
      <c r="I31" s="38"/>
      <c r="J31" s="98"/>
      <c r="K31" s="99"/>
      <c r="L31" s="99"/>
      <c r="M31" s="99"/>
      <c r="N31" s="99"/>
      <c r="O31" s="38" t="s">
        <v>39</v>
      </c>
      <c r="P31" s="38"/>
      <c r="Q31" s="38"/>
      <c r="R31" s="56">
        <f>ROUNDDOWN(J31*4500000,0)</f>
        <v>0</v>
      </c>
      <c r="S31" s="56"/>
      <c r="T31" s="56"/>
      <c r="U31" s="56"/>
      <c r="V31" s="56"/>
      <c r="W31" s="56"/>
      <c r="X31" s="56"/>
      <c r="Y31" s="56"/>
      <c r="Z31" s="57"/>
    </row>
    <row r="32" spans="1:27" ht="23.25" customHeight="1" x14ac:dyDescent="0.4">
      <c r="B32" s="100"/>
      <c r="C32" s="100"/>
      <c r="D32" s="38" t="s">
        <v>29</v>
      </c>
      <c r="E32" s="38"/>
      <c r="F32" s="38"/>
      <c r="G32" s="38" t="s">
        <v>33</v>
      </c>
      <c r="H32" s="38"/>
      <c r="I32" s="38"/>
      <c r="J32" s="4"/>
      <c r="K32" s="5"/>
      <c r="L32" s="5"/>
      <c r="M32" s="5"/>
      <c r="N32" s="5"/>
      <c r="O32" s="55" t="s">
        <v>63</v>
      </c>
      <c r="P32" s="55"/>
      <c r="Q32" s="55"/>
      <c r="R32" s="56">
        <f>ROUNDDOWN(J32*9000000,0)</f>
        <v>0</v>
      </c>
      <c r="S32" s="56"/>
      <c r="T32" s="56"/>
      <c r="U32" s="56"/>
      <c r="V32" s="56"/>
      <c r="W32" s="56"/>
      <c r="X32" s="56"/>
      <c r="Y32" s="56"/>
      <c r="Z32" s="57"/>
    </row>
    <row r="33" spans="1:27" ht="23.25" customHeight="1" x14ac:dyDescent="0.4">
      <c r="B33" s="100"/>
      <c r="C33" s="100"/>
      <c r="D33" s="38" t="s">
        <v>30</v>
      </c>
      <c r="E33" s="38"/>
      <c r="F33" s="38"/>
      <c r="G33" s="38" t="s">
        <v>34</v>
      </c>
      <c r="H33" s="38"/>
      <c r="I33" s="38"/>
      <c r="J33" s="4"/>
      <c r="K33" s="5"/>
      <c r="L33" s="5"/>
      <c r="M33" s="5"/>
      <c r="N33" s="5"/>
      <c r="O33" s="38" t="s">
        <v>39</v>
      </c>
      <c r="P33" s="38"/>
      <c r="Q33" s="38"/>
      <c r="R33" s="56">
        <f>ROUNDDOWN(J33*4500000,0)</f>
        <v>0</v>
      </c>
      <c r="S33" s="56"/>
      <c r="T33" s="56"/>
      <c r="U33" s="56"/>
      <c r="V33" s="56"/>
      <c r="W33" s="56"/>
      <c r="X33" s="56"/>
      <c r="Y33" s="56"/>
      <c r="Z33" s="57"/>
    </row>
    <row r="34" spans="1:27" ht="23.25" customHeight="1" x14ac:dyDescent="0.4">
      <c r="B34" s="50"/>
      <c r="C34" s="50"/>
      <c r="D34" s="46" t="s">
        <v>36</v>
      </c>
      <c r="E34" s="39"/>
      <c r="F34" s="39"/>
      <c r="G34" s="39"/>
      <c r="H34" s="39"/>
      <c r="I34" s="40"/>
      <c r="J34" s="4"/>
      <c r="K34" s="5"/>
      <c r="L34" s="5"/>
      <c r="M34" s="5"/>
      <c r="N34" s="5"/>
      <c r="O34" s="103"/>
      <c r="P34" s="103"/>
      <c r="Q34" s="103"/>
      <c r="R34" s="56">
        <f ca="1">SUM(R30:Z34)</f>
        <v>0</v>
      </c>
      <c r="S34" s="56"/>
      <c r="T34" s="56"/>
      <c r="U34" s="56"/>
      <c r="V34" s="56"/>
      <c r="W34" s="56"/>
      <c r="X34" s="56"/>
      <c r="Y34" s="56"/>
      <c r="Z34" s="57"/>
    </row>
    <row r="35" spans="1:27" ht="23.25" customHeight="1" x14ac:dyDescent="0.4">
      <c r="B35" s="47" t="s">
        <v>41</v>
      </c>
      <c r="C35" s="48"/>
      <c r="D35" s="38" t="s">
        <v>29</v>
      </c>
      <c r="E35" s="38"/>
      <c r="F35" s="38"/>
      <c r="G35" s="38" t="s">
        <v>33</v>
      </c>
      <c r="H35" s="38"/>
      <c r="I35" s="38"/>
      <c r="J35" s="98"/>
      <c r="K35" s="99"/>
      <c r="L35" s="99"/>
      <c r="M35" s="99"/>
      <c r="N35" s="99"/>
      <c r="O35" s="38" t="s">
        <v>51</v>
      </c>
      <c r="P35" s="38"/>
      <c r="Q35" s="38"/>
      <c r="R35" s="56">
        <f>ROUNDDOWN(J35*4000000,0)</f>
        <v>0</v>
      </c>
      <c r="S35" s="56"/>
      <c r="T35" s="56"/>
      <c r="U35" s="56"/>
      <c r="V35" s="56"/>
      <c r="W35" s="56"/>
      <c r="X35" s="56"/>
      <c r="Y35" s="56"/>
      <c r="Z35" s="57"/>
    </row>
    <row r="36" spans="1:27" ht="23.25" customHeight="1" x14ac:dyDescent="0.4">
      <c r="B36" s="100"/>
      <c r="C36" s="100"/>
      <c r="D36" s="38" t="s">
        <v>30</v>
      </c>
      <c r="E36" s="38"/>
      <c r="F36" s="38"/>
      <c r="G36" s="38" t="s">
        <v>34</v>
      </c>
      <c r="H36" s="38"/>
      <c r="I36" s="38"/>
      <c r="J36" s="98"/>
      <c r="K36" s="99"/>
      <c r="L36" s="99"/>
      <c r="M36" s="99"/>
      <c r="N36" s="99"/>
      <c r="O36" s="103"/>
      <c r="P36" s="103"/>
      <c r="Q36" s="103"/>
      <c r="R36" s="104"/>
      <c r="S36" s="104"/>
      <c r="T36" s="104"/>
      <c r="U36" s="104"/>
      <c r="V36" s="104"/>
      <c r="W36" s="104"/>
      <c r="X36" s="104"/>
      <c r="Y36" s="104"/>
      <c r="Z36" s="105"/>
    </row>
    <row r="37" spans="1:27" ht="23.25" customHeight="1" x14ac:dyDescent="0.4">
      <c r="B37" s="100"/>
      <c r="C37" s="100"/>
      <c r="D37" s="38" t="s">
        <v>29</v>
      </c>
      <c r="E37" s="38"/>
      <c r="F37" s="38"/>
      <c r="G37" s="38" t="s">
        <v>33</v>
      </c>
      <c r="H37" s="38"/>
      <c r="I37" s="38"/>
      <c r="J37" s="4"/>
      <c r="K37" s="5"/>
      <c r="L37" s="5"/>
      <c r="M37" s="5"/>
      <c r="N37" s="5"/>
      <c r="O37" s="38" t="s">
        <v>39</v>
      </c>
      <c r="P37" s="38"/>
      <c r="Q37" s="38"/>
      <c r="R37" s="56">
        <f>ROUNDDOWN(J37*4500000,0)</f>
        <v>0</v>
      </c>
      <c r="S37" s="56"/>
      <c r="T37" s="56"/>
      <c r="U37" s="56"/>
      <c r="V37" s="56"/>
      <c r="W37" s="56"/>
      <c r="X37" s="56"/>
      <c r="Y37" s="56"/>
      <c r="Z37" s="57"/>
    </row>
    <row r="38" spans="1:27" ht="23.25" customHeight="1" x14ac:dyDescent="0.4">
      <c r="B38" s="100"/>
      <c r="C38" s="100"/>
      <c r="D38" s="38" t="s">
        <v>30</v>
      </c>
      <c r="E38" s="38"/>
      <c r="F38" s="38"/>
      <c r="G38" s="38" t="s">
        <v>34</v>
      </c>
      <c r="H38" s="38"/>
      <c r="I38" s="38"/>
      <c r="J38" s="4"/>
      <c r="K38" s="5"/>
      <c r="L38" s="5"/>
      <c r="M38" s="5"/>
      <c r="N38" s="5"/>
      <c r="O38" s="7"/>
      <c r="P38" s="7"/>
      <c r="Q38" s="7"/>
      <c r="R38" s="6"/>
      <c r="S38" s="6"/>
      <c r="T38" s="6"/>
      <c r="U38" s="6"/>
      <c r="V38" s="6"/>
      <c r="W38" s="6"/>
      <c r="X38" s="6"/>
      <c r="Y38" s="6"/>
      <c r="Z38" s="16"/>
    </row>
    <row r="39" spans="1:27" ht="23.25" customHeight="1" x14ac:dyDescent="0.4">
      <c r="B39" s="100"/>
      <c r="C39" s="100"/>
      <c r="D39" s="106" t="s">
        <v>36</v>
      </c>
      <c r="E39" s="48"/>
      <c r="F39" s="48"/>
      <c r="G39" s="48"/>
      <c r="H39" s="48"/>
      <c r="I39" s="49"/>
      <c r="J39" s="4"/>
      <c r="K39" s="5"/>
      <c r="L39" s="5"/>
      <c r="M39" s="5"/>
      <c r="N39" s="25"/>
      <c r="O39" s="107"/>
      <c r="P39" s="107"/>
      <c r="Q39" s="107"/>
      <c r="R39" s="108">
        <f ca="1">SUM(R35:Z39)</f>
        <v>0</v>
      </c>
      <c r="S39" s="108"/>
      <c r="T39" s="108"/>
      <c r="U39" s="108"/>
      <c r="V39" s="108"/>
      <c r="W39" s="108"/>
      <c r="X39" s="108"/>
      <c r="Y39" s="108"/>
      <c r="Z39" s="109"/>
    </row>
    <row r="40" spans="1:27" ht="13.5" customHeight="1" x14ac:dyDescent="0.4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Z40" s="17" t="s">
        <v>42</v>
      </c>
    </row>
    <row r="41" spans="1:27" ht="30" customHeight="1" x14ac:dyDescent="0.4">
      <c r="B41" s="66" t="s">
        <v>60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8"/>
    </row>
    <row r="42" spans="1:27" ht="30" customHeight="1" x14ac:dyDescent="0.4">
      <c r="B42" s="41" t="s">
        <v>12</v>
      </c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3"/>
    </row>
    <row r="43" spans="1:27" ht="30" customHeight="1" x14ac:dyDescent="0.4">
      <c r="B43" s="37" t="s">
        <v>64</v>
      </c>
      <c r="C43" s="44"/>
      <c r="D43" s="44"/>
      <c r="E43" s="44"/>
      <c r="F43" s="44"/>
      <c r="G43" s="44"/>
      <c r="H43" s="44"/>
      <c r="I43" s="44"/>
      <c r="J43" s="45" t="s">
        <v>65</v>
      </c>
      <c r="K43" s="44"/>
      <c r="L43" s="44"/>
      <c r="M43" s="44"/>
      <c r="N43" s="44"/>
      <c r="O43" s="44"/>
      <c r="P43" s="44"/>
      <c r="Q43" s="44"/>
      <c r="R43" s="32" t="s">
        <v>58</v>
      </c>
      <c r="S43" s="33"/>
      <c r="T43" s="33"/>
      <c r="U43" s="33"/>
      <c r="V43" s="33"/>
      <c r="W43" s="33"/>
      <c r="X43" s="33"/>
      <c r="Y43" s="33"/>
      <c r="Z43" s="33"/>
    </row>
    <row r="44" spans="1:27" ht="30" customHeight="1" x14ac:dyDescent="0.4">
      <c r="B44" s="111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56">
        <f>MAX((ROUNDDOWN(B44,2)-ROUNDDOWN(J44,2)),0)</f>
        <v>0</v>
      </c>
      <c r="S44" s="56"/>
      <c r="T44" s="56"/>
      <c r="U44" s="56"/>
      <c r="V44" s="56"/>
      <c r="W44" s="56"/>
      <c r="X44" s="56"/>
      <c r="Y44" s="56"/>
      <c r="Z44" s="57"/>
    </row>
    <row r="45" spans="1:27" ht="30" customHeight="1" x14ac:dyDescent="0.4">
      <c r="B45" s="41" t="s">
        <v>43</v>
      </c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3"/>
    </row>
    <row r="46" spans="1:27" ht="30" customHeight="1" x14ac:dyDescent="0.4">
      <c r="A46" s="15"/>
      <c r="B46" s="34" t="s">
        <v>66</v>
      </c>
      <c r="C46" s="38"/>
      <c r="D46" s="38"/>
      <c r="E46" s="38"/>
      <c r="F46" s="38"/>
      <c r="G46" s="44" t="s">
        <v>67</v>
      </c>
      <c r="H46" s="38"/>
      <c r="I46" s="38"/>
      <c r="J46" s="38"/>
      <c r="K46" s="38"/>
      <c r="L46" s="110" t="s">
        <v>68</v>
      </c>
      <c r="M46" s="38"/>
      <c r="N46" s="38"/>
      <c r="O46" s="38"/>
      <c r="P46" s="38"/>
      <c r="Q46" s="110" t="s">
        <v>69</v>
      </c>
      <c r="R46" s="38"/>
      <c r="S46" s="38"/>
      <c r="T46" s="38"/>
      <c r="U46" s="38"/>
      <c r="V46" s="44" t="s">
        <v>56</v>
      </c>
      <c r="W46" s="38"/>
      <c r="X46" s="38"/>
      <c r="Y46" s="38"/>
      <c r="Z46" s="46"/>
      <c r="AA46" s="15"/>
    </row>
    <row r="47" spans="1:27" ht="30" customHeight="1" x14ac:dyDescent="0.4">
      <c r="A47" s="15"/>
      <c r="B47" s="40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46"/>
      <c r="AA47" s="15"/>
    </row>
    <row r="48" spans="1:27" ht="30" customHeight="1" x14ac:dyDescent="0.4">
      <c r="A48" s="15"/>
      <c r="B48" s="40" t="s">
        <v>44</v>
      </c>
      <c r="C48" s="38"/>
      <c r="D48" s="38"/>
      <c r="E48" s="38"/>
      <c r="F48" s="38"/>
      <c r="G48" s="38" t="s">
        <v>46</v>
      </c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46"/>
      <c r="AA48" s="15"/>
    </row>
    <row r="49" spans="1:27" ht="30" customHeight="1" x14ac:dyDescent="0.4">
      <c r="A49" s="15"/>
      <c r="B49" s="40"/>
      <c r="C49" s="38"/>
      <c r="D49" s="38"/>
      <c r="E49" s="38"/>
      <c r="F49" s="38"/>
      <c r="G49" s="38" t="s">
        <v>45</v>
      </c>
      <c r="H49" s="38"/>
      <c r="I49" s="38"/>
      <c r="J49" s="38"/>
      <c r="K49" s="38"/>
      <c r="L49" s="103"/>
      <c r="M49" s="103"/>
      <c r="N49" s="103"/>
      <c r="O49" s="103"/>
      <c r="P49" s="103"/>
      <c r="Q49" s="38"/>
      <c r="R49" s="38"/>
      <c r="S49" s="38"/>
      <c r="T49" s="38"/>
      <c r="U49" s="38"/>
      <c r="V49" s="38"/>
      <c r="W49" s="38"/>
      <c r="X49" s="38"/>
      <c r="Y49" s="38"/>
      <c r="Z49" s="46"/>
      <c r="AA49" s="15"/>
    </row>
    <row r="50" spans="1:27" ht="30" customHeight="1" x14ac:dyDescent="0.4">
      <c r="A50" s="15"/>
      <c r="B50" s="113" t="s">
        <v>45</v>
      </c>
      <c r="C50" s="114"/>
      <c r="D50" s="114"/>
      <c r="E50" s="114"/>
      <c r="F50" s="114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15"/>
      <c r="AA50" s="15"/>
    </row>
    <row r="51" spans="1:27" s="20" customFormat="1" ht="6.75" customHeight="1" x14ac:dyDescent="0.4">
      <c r="A51" s="1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8"/>
    </row>
    <row r="52" spans="1:27" ht="33.75" customHeight="1" x14ac:dyDescent="0.4">
      <c r="B52" s="41" t="s">
        <v>54</v>
      </c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3"/>
    </row>
    <row r="53" spans="1:27" ht="33.75" customHeight="1" x14ac:dyDescent="0.4">
      <c r="B53" s="41" t="s">
        <v>12</v>
      </c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3"/>
    </row>
    <row r="54" spans="1:27" ht="33.75" customHeight="1" x14ac:dyDescent="0.4">
      <c r="B54" s="37" t="s">
        <v>70</v>
      </c>
      <c r="C54" s="44"/>
      <c r="D54" s="44"/>
      <c r="E54" s="44"/>
      <c r="F54" s="44"/>
      <c r="G54" s="44"/>
      <c r="H54" s="44"/>
      <c r="I54" s="44"/>
      <c r="J54" s="45" t="s">
        <v>71</v>
      </c>
      <c r="K54" s="44"/>
      <c r="L54" s="44"/>
      <c r="M54" s="44"/>
      <c r="N54" s="44"/>
      <c r="O54" s="44"/>
      <c r="P54" s="44"/>
      <c r="Q54" s="44"/>
      <c r="R54" s="32" t="s">
        <v>52</v>
      </c>
      <c r="S54" s="33"/>
      <c r="T54" s="33"/>
      <c r="U54" s="33"/>
      <c r="V54" s="33"/>
      <c r="W54" s="33"/>
      <c r="X54" s="33"/>
      <c r="Y54" s="33"/>
      <c r="Z54" s="33"/>
    </row>
    <row r="55" spans="1:27" ht="33.75" customHeight="1" x14ac:dyDescent="0.4">
      <c r="B55" s="111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56">
        <f>MAX((ROUNDDOWN(B55,2)-ROUNDDOWN(J55,2)),0)</f>
        <v>0</v>
      </c>
      <c r="S55" s="56"/>
      <c r="T55" s="56"/>
      <c r="U55" s="56"/>
      <c r="V55" s="56"/>
      <c r="W55" s="56"/>
      <c r="X55" s="56"/>
      <c r="Y55" s="56"/>
      <c r="Z55" s="57"/>
    </row>
    <row r="56" spans="1:27" ht="33.75" customHeight="1" x14ac:dyDescent="0.4">
      <c r="B56" s="41" t="s">
        <v>53</v>
      </c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3"/>
    </row>
    <row r="57" spans="1:27" ht="33.75" customHeight="1" x14ac:dyDescent="0.4">
      <c r="A57" s="15"/>
      <c r="B57" s="34" t="s">
        <v>72</v>
      </c>
      <c r="C57" s="38"/>
      <c r="D57" s="38"/>
      <c r="E57" s="38"/>
      <c r="F57" s="38"/>
      <c r="G57" s="44" t="s">
        <v>73</v>
      </c>
      <c r="H57" s="38"/>
      <c r="I57" s="38"/>
      <c r="J57" s="38"/>
      <c r="K57" s="38"/>
      <c r="L57" s="45" t="s">
        <v>74</v>
      </c>
      <c r="M57" s="38"/>
      <c r="N57" s="38"/>
      <c r="O57" s="38"/>
      <c r="P57" s="38"/>
      <c r="Q57" s="45" t="s">
        <v>75</v>
      </c>
      <c r="R57" s="38"/>
      <c r="S57" s="38"/>
      <c r="T57" s="38"/>
      <c r="U57" s="38"/>
      <c r="V57" s="44" t="s">
        <v>55</v>
      </c>
      <c r="W57" s="38"/>
      <c r="X57" s="38"/>
      <c r="Y57" s="38"/>
      <c r="Z57" s="46"/>
      <c r="AA57" s="15"/>
    </row>
    <row r="58" spans="1:27" ht="33.75" customHeight="1" x14ac:dyDescent="0.4">
      <c r="A58" s="15"/>
      <c r="B58" s="40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46"/>
      <c r="AA58" s="15"/>
    </row>
    <row r="59" spans="1:27" ht="33.75" customHeight="1" x14ac:dyDescent="0.4">
      <c r="A59" s="15"/>
      <c r="B59" s="40" t="s">
        <v>44</v>
      </c>
      <c r="C59" s="38"/>
      <c r="D59" s="38"/>
      <c r="E59" s="38"/>
      <c r="F59" s="38"/>
      <c r="G59" s="38" t="s">
        <v>44</v>
      </c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46"/>
      <c r="AA59" s="15"/>
    </row>
    <row r="60" spans="1:27" ht="33.75" customHeight="1" x14ac:dyDescent="0.4">
      <c r="A60" s="15"/>
      <c r="B60" s="40"/>
      <c r="C60" s="38"/>
      <c r="D60" s="38"/>
      <c r="E60" s="38"/>
      <c r="F60" s="38"/>
      <c r="G60" s="38" t="s">
        <v>45</v>
      </c>
      <c r="H60" s="38"/>
      <c r="I60" s="38"/>
      <c r="J60" s="38"/>
      <c r="K60" s="38"/>
      <c r="L60" s="103"/>
      <c r="M60" s="103"/>
      <c r="N60" s="103"/>
      <c r="O60" s="103"/>
      <c r="P60" s="103"/>
      <c r="Q60" s="38"/>
      <c r="R60" s="38"/>
      <c r="S60" s="38"/>
      <c r="T60" s="38"/>
      <c r="U60" s="38"/>
      <c r="V60" s="38"/>
      <c r="W60" s="38"/>
      <c r="X60" s="38"/>
      <c r="Y60" s="38"/>
      <c r="Z60" s="46"/>
      <c r="AA60" s="15"/>
    </row>
    <row r="61" spans="1:27" ht="33.75" customHeight="1" x14ac:dyDescent="0.4">
      <c r="A61" s="15"/>
      <c r="B61" s="113" t="s">
        <v>45</v>
      </c>
      <c r="C61" s="114"/>
      <c r="D61" s="114"/>
      <c r="E61" s="114"/>
      <c r="F61" s="114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15"/>
      <c r="AA61" s="15"/>
    </row>
    <row r="62" spans="1:27" ht="33.75" customHeight="1" x14ac:dyDescent="0.4">
      <c r="A62" s="15"/>
      <c r="B62" s="58" t="s">
        <v>76</v>
      </c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3"/>
      <c r="AA62" s="15"/>
    </row>
    <row r="63" spans="1:27" ht="33.75" customHeight="1" x14ac:dyDescent="0.4">
      <c r="A63" s="15"/>
      <c r="B63" s="41" t="s">
        <v>12</v>
      </c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3"/>
      <c r="AA63" s="15"/>
    </row>
    <row r="64" spans="1:27" ht="33.75" customHeight="1" x14ac:dyDescent="0.4">
      <c r="A64" s="15"/>
      <c r="B64" s="34" t="s">
        <v>78</v>
      </c>
      <c r="C64" s="38"/>
      <c r="D64" s="38"/>
      <c r="E64" s="38"/>
      <c r="F64" s="38"/>
      <c r="G64" s="32" t="s">
        <v>79</v>
      </c>
      <c r="H64" s="33"/>
      <c r="I64" s="33"/>
      <c r="J64" s="33"/>
      <c r="K64" s="33"/>
      <c r="L64" s="33"/>
      <c r="M64" s="34"/>
      <c r="N64" s="35" t="s">
        <v>80</v>
      </c>
      <c r="O64" s="36"/>
      <c r="P64" s="36"/>
      <c r="Q64" s="36"/>
      <c r="R64" s="36"/>
      <c r="S64" s="36"/>
      <c r="T64" s="37"/>
      <c r="U64" s="35" t="s">
        <v>81</v>
      </c>
      <c r="V64" s="36"/>
      <c r="W64" s="36"/>
      <c r="X64" s="36"/>
      <c r="Y64" s="36"/>
      <c r="Z64" s="36"/>
      <c r="AA64" s="15"/>
    </row>
    <row r="65" spans="1:27" ht="33.75" customHeight="1" x14ac:dyDescent="0.4">
      <c r="A65" s="15"/>
      <c r="B65" s="33" t="s">
        <v>82</v>
      </c>
      <c r="C65" s="39"/>
      <c r="D65" s="39"/>
      <c r="E65" s="39"/>
      <c r="F65" s="40"/>
      <c r="G65" s="32"/>
      <c r="H65" s="33"/>
      <c r="I65" s="33"/>
      <c r="J65" s="33"/>
      <c r="K65" s="33"/>
      <c r="L65" s="33"/>
      <c r="M65" s="34"/>
      <c r="N65" s="35"/>
      <c r="O65" s="36"/>
      <c r="P65" s="36"/>
      <c r="Q65" s="36"/>
      <c r="R65" s="36"/>
      <c r="S65" s="36"/>
      <c r="T65" s="37"/>
      <c r="U65" s="35"/>
      <c r="V65" s="36"/>
      <c r="W65" s="36"/>
      <c r="X65" s="36"/>
      <c r="Y65" s="36"/>
      <c r="Z65" s="36"/>
      <c r="AA65" s="15"/>
    </row>
    <row r="66" spans="1:27" ht="33.75" customHeight="1" x14ac:dyDescent="0.4">
      <c r="A66" s="15"/>
      <c r="B66" s="33" t="s">
        <v>83</v>
      </c>
      <c r="C66" s="39"/>
      <c r="D66" s="39"/>
      <c r="E66" s="39"/>
      <c r="F66" s="40"/>
      <c r="G66" s="32"/>
      <c r="H66" s="33"/>
      <c r="I66" s="33"/>
      <c r="J66" s="33"/>
      <c r="K66" s="33"/>
      <c r="L66" s="33"/>
      <c r="M66" s="34"/>
      <c r="N66" s="35"/>
      <c r="O66" s="36"/>
      <c r="P66" s="36"/>
      <c r="Q66" s="36"/>
      <c r="R66" s="36"/>
      <c r="S66" s="36"/>
      <c r="T66" s="37"/>
      <c r="U66" s="35"/>
      <c r="V66" s="36"/>
      <c r="W66" s="36"/>
      <c r="X66" s="36"/>
      <c r="Y66" s="36"/>
      <c r="Z66" s="36"/>
      <c r="AA66" s="15"/>
    </row>
    <row r="67" spans="1:27" ht="33.75" customHeight="1" x14ac:dyDescent="0.4">
      <c r="A67" s="15"/>
      <c r="B67" s="41" t="s">
        <v>77</v>
      </c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3"/>
      <c r="AA67" s="15"/>
    </row>
    <row r="68" spans="1:27" ht="33.75" customHeight="1" x14ac:dyDescent="0.4">
      <c r="A68" s="15"/>
      <c r="B68" s="34" t="s">
        <v>78</v>
      </c>
      <c r="C68" s="38"/>
      <c r="D68" s="38"/>
      <c r="E68" s="38"/>
      <c r="F68" s="38"/>
      <c r="G68" s="44" t="s">
        <v>84</v>
      </c>
      <c r="H68" s="38"/>
      <c r="I68" s="38"/>
      <c r="J68" s="38"/>
      <c r="K68" s="38"/>
      <c r="L68" s="45" t="s">
        <v>85</v>
      </c>
      <c r="M68" s="38"/>
      <c r="N68" s="38"/>
      <c r="O68" s="38"/>
      <c r="P68" s="38"/>
      <c r="Q68" s="45" t="s">
        <v>86</v>
      </c>
      <c r="R68" s="38"/>
      <c r="S68" s="38"/>
      <c r="T68" s="38"/>
      <c r="U68" s="38"/>
      <c r="V68" s="45" t="s">
        <v>87</v>
      </c>
      <c r="W68" s="38"/>
      <c r="X68" s="38"/>
      <c r="Y68" s="38"/>
      <c r="Z68" s="46"/>
      <c r="AA68" s="15"/>
    </row>
    <row r="69" spans="1:27" ht="33.75" customHeight="1" x14ac:dyDescent="0.4">
      <c r="A69" s="15"/>
      <c r="B69" s="40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46"/>
      <c r="AA69" s="15"/>
    </row>
    <row r="70" spans="1:27" ht="33.75" customHeight="1" x14ac:dyDescent="0.4">
      <c r="A70" s="15"/>
      <c r="B70" s="47" t="s">
        <v>82</v>
      </c>
      <c r="C70" s="48"/>
      <c r="D70" s="48"/>
      <c r="E70" s="48"/>
      <c r="F70" s="49"/>
      <c r="G70" s="38" t="s">
        <v>44</v>
      </c>
      <c r="H70" s="38"/>
      <c r="I70" s="38"/>
      <c r="J70" s="38"/>
      <c r="K70" s="38"/>
      <c r="L70" s="29"/>
      <c r="M70" s="30"/>
      <c r="N70" s="30"/>
      <c r="O70" s="30"/>
      <c r="P70" s="31"/>
      <c r="Q70" s="29"/>
      <c r="R70" s="30"/>
      <c r="S70" s="30"/>
      <c r="T70" s="30"/>
      <c r="U70" s="31"/>
      <c r="V70" s="29"/>
      <c r="W70" s="30"/>
      <c r="X70" s="30"/>
      <c r="Y70" s="30"/>
      <c r="Z70" s="30"/>
      <c r="AA70" s="15"/>
    </row>
    <row r="71" spans="1:27" ht="33.75" customHeight="1" x14ac:dyDescent="0.4">
      <c r="A71" s="15"/>
      <c r="B71" s="50"/>
      <c r="C71" s="50"/>
      <c r="D71" s="50"/>
      <c r="E71" s="50"/>
      <c r="F71" s="51"/>
      <c r="G71" s="38" t="s">
        <v>45</v>
      </c>
      <c r="H71" s="38"/>
      <c r="I71" s="38"/>
      <c r="J71" s="38"/>
      <c r="K71" s="38"/>
      <c r="L71" s="52"/>
      <c r="M71" s="53"/>
      <c r="N71" s="53"/>
      <c r="O71" s="53"/>
      <c r="P71" s="54"/>
      <c r="Q71" s="29"/>
      <c r="R71" s="30"/>
      <c r="S71" s="30"/>
      <c r="T71" s="30"/>
      <c r="U71" s="31"/>
      <c r="V71" s="29"/>
      <c r="W71" s="30"/>
      <c r="X71" s="30"/>
      <c r="Y71" s="30"/>
      <c r="Z71" s="30"/>
      <c r="AA71" s="15"/>
    </row>
    <row r="72" spans="1:27" ht="33.75" customHeight="1" x14ac:dyDescent="0.4">
      <c r="A72" s="15"/>
      <c r="B72" s="47" t="s">
        <v>83</v>
      </c>
      <c r="C72" s="48"/>
      <c r="D72" s="48"/>
      <c r="E72" s="48"/>
      <c r="F72" s="49"/>
      <c r="G72" s="38" t="s">
        <v>44</v>
      </c>
      <c r="H72" s="38"/>
      <c r="I72" s="38"/>
      <c r="J72" s="38"/>
      <c r="K72" s="38"/>
      <c r="L72" s="29"/>
      <c r="M72" s="30"/>
      <c r="N72" s="30"/>
      <c r="O72" s="30"/>
      <c r="P72" s="31"/>
      <c r="Q72" s="29"/>
      <c r="R72" s="30"/>
      <c r="S72" s="30"/>
      <c r="T72" s="30"/>
      <c r="U72" s="31"/>
      <c r="V72" s="29"/>
      <c r="W72" s="30"/>
      <c r="X72" s="30"/>
      <c r="Y72" s="30"/>
      <c r="Z72" s="30"/>
      <c r="AA72" s="15"/>
    </row>
    <row r="73" spans="1:27" ht="33.75" customHeight="1" x14ac:dyDescent="0.4">
      <c r="A73" s="15"/>
      <c r="B73" s="50"/>
      <c r="C73" s="50"/>
      <c r="D73" s="50"/>
      <c r="E73" s="50"/>
      <c r="F73" s="51"/>
      <c r="G73" s="38" t="s">
        <v>45</v>
      </c>
      <c r="H73" s="38"/>
      <c r="I73" s="38"/>
      <c r="J73" s="38"/>
      <c r="K73" s="38"/>
      <c r="L73" s="52"/>
      <c r="M73" s="53"/>
      <c r="N73" s="53"/>
      <c r="O73" s="53"/>
      <c r="P73" s="54"/>
      <c r="Q73" s="29"/>
      <c r="R73" s="30"/>
      <c r="S73" s="30"/>
      <c r="T73" s="30"/>
      <c r="U73" s="31"/>
      <c r="V73" s="29"/>
      <c r="W73" s="30"/>
      <c r="X73" s="30"/>
      <c r="Y73" s="30"/>
      <c r="Z73" s="30"/>
      <c r="AA73" s="15"/>
    </row>
    <row r="74" spans="1:27" s="18" customFormat="1" ht="6" customHeight="1" x14ac:dyDescent="0.4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7" ht="33.75" customHeight="1" x14ac:dyDescent="0.4">
      <c r="B75" s="116" t="s">
        <v>88</v>
      </c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8">
        <f ca="1">R29+R34+R39+V48+V49+V59+V60+SUM(V70:Z73)</f>
        <v>0</v>
      </c>
      <c r="W75" s="118"/>
      <c r="X75" s="118"/>
      <c r="Y75" s="118"/>
      <c r="Z75" s="119"/>
    </row>
    <row r="76" spans="1:27" ht="35.25" customHeight="1" x14ac:dyDescent="0.4">
      <c r="B76" s="21" t="s">
        <v>47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7" ht="18" customHeight="1" x14ac:dyDescent="0.4">
      <c r="B77" s="22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 t="s">
        <v>4</v>
      </c>
      <c r="W77" s="21"/>
      <c r="X77" s="21"/>
      <c r="Y77" s="21"/>
      <c r="Z77" s="21"/>
    </row>
    <row r="78" spans="1:27" ht="18" customHeight="1" x14ac:dyDescent="0.4"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 t="s">
        <v>5</v>
      </c>
      <c r="W78" s="21"/>
      <c r="X78" s="21"/>
      <c r="Y78" s="21"/>
      <c r="Z78" s="21"/>
    </row>
    <row r="79" spans="1:27" ht="18" customHeight="1" x14ac:dyDescent="0.4">
      <c r="B79" s="28"/>
      <c r="C79" s="28" t="s">
        <v>6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spans="1:27" ht="18" customHeight="1" x14ac:dyDescent="0.4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2:26" ht="18" customHeight="1" x14ac:dyDescent="0.4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2:26" ht="18" customHeight="1" x14ac:dyDescent="0.4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2:26" ht="18" customHeight="1" x14ac:dyDescent="0.4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2:26" ht="18" customHeight="1" x14ac:dyDescent="0.4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2:26" ht="18" customHeight="1" x14ac:dyDescent="0.4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2:26" ht="18" customHeight="1" x14ac:dyDescent="0.4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2:26" ht="18" customHeight="1" x14ac:dyDescent="0.4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2:26" ht="18" customHeight="1" x14ac:dyDescent="0.4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2:26" ht="18" customHeight="1" x14ac:dyDescent="0.4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2:26" ht="18" customHeight="1" x14ac:dyDescent="0.4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2:26" ht="18" customHeight="1" x14ac:dyDescent="0.4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2:26" ht="18" customHeight="1" x14ac:dyDescent="0.4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2:26" ht="18" customHeight="1" x14ac:dyDescent="0.4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2:26" ht="13.5" customHeight="1" thickBot="1" x14ac:dyDescent="0.45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4" t="s">
        <v>42</v>
      </c>
    </row>
    <row r="95" spans="2:26" x14ac:dyDescent="0.4">
      <c r="Z95" s="17"/>
    </row>
  </sheetData>
  <mergeCells count="201">
    <mergeCell ref="B63:Z63"/>
    <mergeCell ref="B64:F64"/>
    <mergeCell ref="G60:K60"/>
    <mergeCell ref="L60:P60"/>
    <mergeCell ref="Q60:U60"/>
    <mergeCell ref="V60:Z60"/>
    <mergeCell ref="B61:F61"/>
    <mergeCell ref="G61:Z61"/>
    <mergeCell ref="B52:Z52"/>
    <mergeCell ref="B53:Z53"/>
    <mergeCell ref="B54:I54"/>
    <mergeCell ref="J54:Q54"/>
    <mergeCell ref="R54:Z54"/>
    <mergeCell ref="B55:I55"/>
    <mergeCell ref="J55:Q55"/>
    <mergeCell ref="R55:Z55"/>
    <mergeCell ref="V49:Z49"/>
    <mergeCell ref="V48:Z48"/>
    <mergeCell ref="B50:F50"/>
    <mergeCell ref="G50:Z50"/>
    <mergeCell ref="B75:U75"/>
    <mergeCell ref="V75:Z75"/>
    <mergeCell ref="B48:F49"/>
    <mergeCell ref="G48:K48"/>
    <mergeCell ref="G49:K49"/>
    <mergeCell ref="L49:P49"/>
    <mergeCell ref="L48:P48"/>
    <mergeCell ref="Q48:U48"/>
    <mergeCell ref="Q49:U49"/>
    <mergeCell ref="B56:Z56"/>
    <mergeCell ref="B57:F58"/>
    <mergeCell ref="G57:K58"/>
    <mergeCell ref="L57:P58"/>
    <mergeCell ref="Q57:U58"/>
    <mergeCell ref="V57:Z58"/>
    <mergeCell ref="B59:F60"/>
    <mergeCell ref="G59:K59"/>
    <mergeCell ref="L59:P59"/>
    <mergeCell ref="Q59:U59"/>
    <mergeCell ref="V59:Z59"/>
    <mergeCell ref="B42:Z42"/>
    <mergeCell ref="B45:Z45"/>
    <mergeCell ref="B46:F47"/>
    <mergeCell ref="G46:K47"/>
    <mergeCell ref="L46:P47"/>
    <mergeCell ref="Q46:U47"/>
    <mergeCell ref="V46:Z47"/>
    <mergeCell ref="B43:I43"/>
    <mergeCell ref="J43:Q43"/>
    <mergeCell ref="R43:Z43"/>
    <mergeCell ref="B44:I44"/>
    <mergeCell ref="J44:Q44"/>
    <mergeCell ref="R44:Z44"/>
    <mergeCell ref="R36:Z36"/>
    <mergeCell ref="D39:I39"/>
    <mergeCell ref="O39:Q39"/>
    <mergeCell ref="R39:Z39"/>
    <mergeCell ref="B41:Z41"/>
    <mergeCell ref="O34:Q34"/>
    <mergeCell ref="R34:Z34"/>
    <mergeCell ref="R35:Z35"/>
    <mergeCell ref="D38:F38"/>
    <mergeCell ref="G38:I38"/>
    <mergeCell ref="B35:C39"/>
    <mergeCell ref="J36:N36"/>
    <mergeCell ref="O36:Q36"/>
    <mergeCell ref="J35:N35"/>
    <mergeCell ref="O35:Q35"/>
    <mergeCell ref="D34:I34"/>
    <mergeCell ref="D30:F30"/>
    <mergeCell ref="G30:I30"/>
    <mergeCell ref="D31:F31"/>
    <mergeCell ref="G31:I31"/>
    <mergeCell ref="D32:F32"/>
    <mergeCell ref="G32:I32"/>
    <mergeCell ref="D33:F33"/>
    <mergeCell ref="G33:I33"/>
    <mergeCell ref="D35:F35"/>
    <mergeCell ref="G35:I35"/>
    <mergeCell ref="D36:F36"/>
    <mergeCell ref="G36:I36"/>
    <mergeCell ref="D37:F37"/>
    <mergeCell ref="G37:I37"/>
    <mergeCell ref="R30:Z30"/>
    <mergeCell ref="J31:N31"/>
    <mergeCell ref="O31:Q31"/>
    <mergeCell ref="R31:Z31"/>
    <mergeCell ref="R29:Z29"/>
    <mergeCell ref="B25:C29"/>
    <mergeCell ref="D29:I29"/>
    <mergeCell ref="J29:N29"/>
    <mergeCell ref="O29:Q29"/>
    <mergeCell ref="B30:C34"/>
    <mergeCell ref="J30:N30"/>
    <mergeCell ref="O30:Q30"/>
    <mergeCell ref="O25:Q25"/>
    <mergeCell ref="O26:Q26"/>
    <mergeCell ref="O27:Q27"/>
    <mergeCell ref="O28:Q28"/>
    <mergeCell ref="R25:Z25"/>
    <mergeCell ref="R26:Z26"/>
    <mergeCell ref="R27:Z27"/>
    <mergeCell ref="R28:Z28"/>
    <mergeCell ref="D27:F27"/>
    <mergeCell ref="G27:I27"/>
    <mergeCell ref="D28:F28"/>
    <mergeCell ref="G28:I28"/>
    <mergeCell ref="J25:N25"/>
    <mergeCell ref="J26:N26"/>
    <mergeCell ref="J27:N27"/>
    <mergeCell ref="J28:N28"/>
    <mergeCell ref="R24:Z24"/>
    <mergeCell ref="O24:Q24"/>
    <mergeCell ref="J24:N24"/>
    <mergeCell ref="B24:C24"/>
    <mergeCell ref="D24:I24"/>
    <mergeCell ref="G25:I25"/>
    <mergeCell ref="G26:I26"/>
    <mergeCell ref="D25:F25"/>
    <mergeCell ref="D26:F26"/>
    <mergeCell ref="J18:Q18"/>
    <mergeCell ref="R18:Z18"/>
    <mergeCell ref="B19:I19"/>
    <mergeCell ref="J19:Q19"/>
    <mergeCell ref="R19:Z19"/>
    <mergeCell ref="B14:Z14"/>
    <mergeCell ref="B15:I15"/>
    <mergeCell ref="J15:Q15"/>
    <mergeCell ref="R15:Z15"/>
    <mergeCell ref="B16:I16"/>
    <mergeCell ref="J16:Q16"/>
    <mergeCell ref="R16:Z16"/>
    <mergeCell ref="B4:Z4"/>
    <mergeCell ref="B6:C8"/>
    <mergeCell ref="D6:H6"/>
    <mergeCell ref="I6:N6"/>
    <mergeCell ref="O6:T6"/>
    <mergeCell ref="U6:Z6"/>
    <mergeCell ref="D7:H7"/>
    <mergeCell ref="I7:N7"/>
    <mergeCell ref="O7:T7"/>
    <mergeCell ref="U7:Z7"/>
    <mergeCell ref="O32:Q32"/>
    <mergeCell ref="R32:Z32"/>
    <mergeCell ref="O33:Q33"/>
    <mergeCell ref="R33:Z33"/>
    <mergeCell ref="O37:Q37"/>
    <mergeCell ref="R37:Z37"/>
    <mergeCell ref="B62:Z62"/>
    <mergeCell ref="D8:H8"/>
    <mergeCell ref="I8:T8"/>
    <mergeCell ref="U8:Z8"/>
    <mergeCell ref="B10:H10"/>
    <mergeCell ref="I10:Z10"/>
    <mergeCell ref="B12:Z12"/>
    <mergeCell ref="B13:Z13"/>
    <mergeCell ref="B23:Z23"/>
    <mergeCell ref="B20:Z20"/>
    <mergeCell ref="B21:I21"/>
    <mergeCell ref="J21:Q21"/>
    <mergeCell ref="R21:Z21"/>
    <mergeCell ref="B22:I22"/>
    <mergeCell ref="J22:Q22"/>
    <mergeCell ref="R22:Z22"/>
    <mergeCell ref="B17:Z17"/>
    <mergeCell ref="B18:I18"/>
    <mergeCell ref="B65:F65"/>
    <mergeCell ref="B66:F66"/>
    <mergeCell ref="B67:Z67"/>
    <mergeCell ref="G71:K71"/>
    <mergeCell ref="G72:K72"/>
    <mergeCell ref="G73:K73"/>
    <mergeCell ref="B68:F69"/>
    <mergeCell ref="G68:K69"/>
    <mergeCell ref="L68:P69"/>
    <mergeCell ref="Q68:U69"/>
    <mergeCell ref="V68:Z69"/>
    <mergeCell ref="B70:F71"/>
    <mergeCell ref="B72:F73"/>
    <mergeCell ref="L70:P70"/>
    <mergeCell ref="L71:P71"/>
    <mergeCell ref="L72:P72"/>
    <mergeCell ref="L73:P73"/>
    <mergeCell ref="Q70:U70"/>
    <mergeCell ref="Q71:U71"/>
    <mergeCell ref="Q72:U72"/>
    <mergeCell ref="Q73:U73"/>
    <mergeCell ref="V70:Z70"/>
    <mergeCell ref="V71:Z71"/>
    <mergeCell ref="V72:Z72"/>
    <mergeCell ref="V73:Z73"/>
    <mergeCell ref="G64:M64"/>
    <mergeCell ref="N64:T64"/>
    <mergeCell ref="U64:Z64"/>
    <mergeCell ref="G65:M65"/>
    <mergeCell ref="G66:M66"/>
    <mergeCell ref="N65:T65"/>
    <mergeCell ref="N66:T66"/>
    <mergeCell ref="U65:Z65"/>
    <mergeCell ref="U66:Z66"/>
    <mergeCell ref="G70:K70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88" fitToWidth="0" fitToHeight="0" orientation="portrait" horizontalDpi="4294967293" r:id="rId1"/>
  <rowBreaks count="1" manualBreakCount="1">
    <brk id="40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10 (8)</vt:lpstr>
      <vt:lpstr>'10 (8)'!Print_Area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user</cp:lastModifiedBy>
  <cp:lastPrinted>2016-02-26T00:42:52Z</cp:lastPrinted>
  <dcterms:created xsi:type="dcterms:W3CDTF">2010-04-28T13:24:55Z</dcterms:created>
  <dcterms:modified xsi:type="dcterms:W3CDTF">2022-03-06T08:19:04Z</dcterms:modified>
</cp:coreProperties>
</file>