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택스넷\일사천리\일사천리2019B02\서식\"/>
    </mc:Choice>
  </mc:AlternateContent>
  <bookViews>
    <workbookView xWindow="1200" yWindow="870" windowWidth="14100" windowHeight="10335"/>
  </bookViews>
  <sheets>
    <sheet name="8부표5의2" sheetId="1" r:id="rId1"/>
    <sheet name="기준국외원천소득계산방법" sheetId="2" r:id="rId2"/>
  </sheets>
  <externalReferences>
    <externalReference r:id="rId3"/>
  </externalReferences>
  <definedNames>
    <definedName name="_xlnm.Print_Area" localSheetId="0">'8부표5의2'!$B$14:$Y$52</definedName>
  </definedNames>
  <calcPr calcId="152511"/>
</workbook>
</file>

<file path=xl/calcChain.xml><?xml version="1.0" encoding="utf-8"?>
<calcChain xmlns="http://schemas.openxmlformats.org/spreadsheetml/2006/main">
  <c r="U16" i="1" l="1"/>
  <c r="U15" i="1"/>
  <c r="D15" i="1"/>
  <c r="R36" i="1" l="1"/>
  <c r="R38" i="1" s="1"/>
  <c r="K5" i="2"/>
  <c r="K8" i="2"/>
  <c r="R33" i="1"/>
  <c r="R28" i="1"/>
  <c r="R25" i="1"/>
  <c r="W50" i="1"/>
  <c r="N50" i="1"/>
  <c r="N46" i="1"/>
  <c r="W46" i="1" s="1"/>
  <c r="N47" i="1"/>
  <c r="N51" i="1" s="1"/>
  <c r="N48" i="1"/>
  <c r="W48" i="1"/>
  <c r="N49" i="1"/>
  <c r="W49" i="1" s="1"/>
  <c r="N45" i="1"/>
  <c r="W45" i="1"/>
  <c r="R40" i="1" l="1"/>
  <c r="R41" i="1" s="1"/>
  <c r="W51" i="1"/>
  <c r="R29" i="1"/>
  <c r="W47" i="1"/>
</calcChain>
</file>

<file path=xl/comments1.xml><?xml version="1.0" encoding="utf-8"?>
<comments xmlns="http://schemas.openxmlformats.org/spreadsheetml/2006/main">
  <authors>
    <author>jungtj</author>
  </authors>
  <commentList>
    <comment ref="H15" authorId="0" shapeId="0">
      <text>
        <r>
          <rPr>
            <sz val="9"/>
            <color indexed="81"/>
            <rFont val="굴림"/>
            <family val="3"/>
            <charset val="129"/>
          </rPr>
          <t xml:space="preserve">1. 이 서식은 「법인세법」 제57조제1항 및 같은 법 시행령 제94조제3항에 따라 외국납부세액을 산출세액에서 공제하거나 손금에 산입하는 경우에 작성하며, 국외원천소득이 발생한 모든 국가(국외원천소득이 결손인 국가 포함)별로 구분하여 각각 작성합니다.
</t>
        </r>
      </text>
    </comment>
    <comment ref="U18" authorId="0" shapeId="0">
      <text>
        <r>
          <rPr>
            <sz val="9"/>
            <color indexed="81"/>
            <rFont val="굴림"/>
            <family val="3"/>
            <charset val="129"/>
          </rPr>
          <t xml:space="preserve">2. ‘1. 국외원천소득(결손) 발생국가’ 의 ①국가명란에는 국외원천소득(결손)이 발생한 국가를 적고 ②국가코드란에는 국제표준화기구(ISO)가 정한 ISO 국가코드를 기재합니다. 
</t>
        </r>
      </text>
    </comment>
    <comment ref="B24" authorId="0" shapeId="0">
      <text>
        <r>
          <rPr>
            <sz val="9"/>
            <color indexed="81"/>
            <rFont val="굴림"/>
            <family val="3"/>
            <charset val="129"/>
          </rPr>
          <t xml:space="preserve">3. ④ 국외원천소득에 직접․간접적으로 대응하는 경비란에는 우리나라 세법에 따라 해당 사업연도의 과세표준을 계산할 때 </t>
        </r>
        <r>
          <rPr>
            <b/>
            <sz val="9"/>
            <color indexed="81"/>
            <rFont val="굴림"/>
            <family val="3"/>
            <charset val="129"/>
          </rPr>
          <t>손금에 산입된 금액으로서 국외원천소득에 직접 또는 간접적으로 대응하는 금액</t>
        </r>
        <r>
          <rPr>
            <sz val="9"/>
            <color indexed="81"/>
            <rFont val="굴림"/>
            <family val="3"/>
            <charset val="129"/>
          </rPr>
          <t xml:space="preserve">을 산출하여 기재합니다. 총수입금액 및 직접․간접 경비 계산명세는 세무당국이 요구할 때 제출할 수 있도록 보관하여야 합니다.
</t>
        </r>
      </text>
    </comment>
    <comment ref="B25" authorId="0" shapeId="0">
      <text>
        <r>
          <rPr>
            <sz val="9"/>
            <color indexed="81"/>
            <rFont val="굴림"/>
            <family val="3"/>
            <charset val="129"/>
          </rPr>
          <t xml:space="preserve">4. ⑤ 직접․간접경비 차감 후 국외원천소득란은  별지 제8호서식 부표 5의3 ‘소득종류별 외국납부세액 명세서’상 ‘⑥국외원천소득’의 국가별 합계를 기재합니다.
</t>
        </r>
      </text>
    </comment>
    <comment ref="F26" authorId="0" shapeId="0">
      <text>
        <r>
          <rPr>
            <sz val="9"/>
            <color indexed="81"/>
            <rFont val="굴림"/>
            <family val="3"/>
            <charset val="129"/>
          </rPr>
          <t xml:space="preserve">5. ⑥ 국외원천소득 중 조세특례제한법 등에 따른 감면적용대상금액란에는 「조세특례제한법」 또는 그 밖의 법률에 따라 세액면제 또는 세액감면을 적용받은 국외원천소득을 기재합니다.
</t>
        </r>
      </text>
    </comment>
    <comment ref="F27" authorId="0" shapeId="0">
      <text>
        <r>
          <rPr>
            <sz val="9"/>
            <color indexed="81"/>
            <rFont val="굴림"/>
            <family val="3"/>
            <charset val="129"/>
          </rPr>
          <t xml:space="preserve">6. ⑦ 감면비율란에는 세액면제의 경우 100%, 세액감면의 경우에는 해당 감면비율을 기재합니다.
</t>
        </r>
      </text>
    </comment>
    <comment ref="B29" authorId="0" shapeId="0">
      <text>
        <r>
          <rPr>
            <sz val="9"/>
            <color indexed="81"/>
            <rFont val="굴림"/>
            <family val="3"/>
            <charset val="129"/>
          </rPr>
          <t xml:space="preserve">7. ⑨ 외국납부세액 공제대상 국외원천소득란에는 ⑤에서 ⑧을 차감하여 기재합니다. 음수인 경우(즉 국외소득이 결손인 경우)에도 음수를 그대로 적고 ⑩ 기준 국외원천소득란에는 영(0)을 기재합니다. 
</t>
        </r>
      </text>
    </comment>
    <comment ref="B30" authorId="0" shapeId="0">
      <text>
        <r>
          <rPr>
            <sz val="9"/>
            <color indexed="81"/>
            <rFont val="굴림"/>
            <family val="3"/>
            <charset val="129"/>
          </rPr>
          <t xml:space="preserve">8. ⑩ 기준 국외원천소득은 결손이 발생한 국가가 있는 경우 아래 계산방식을 참고하여 기재하고, 결손이 발생한 국가가 없는 경우에는 ‘⑨외국납부세액 공제대상 국외원천소득’을 그대로 기재합니다.(법인세과세표준 400 에 대해 산출세액 120 가정)
</t>
        </r>
      </text>
    </comment>
    <comment ref="B31" authorId="0" shapeId="0">
      <text>
        <r>
          <rPr>
            <sz val="9"/>
            <color indexed="81"/>
            <rFont val="굴림"/>
            <family val="3"/>
            <charset val="129"/>
          </rPr>
          <t xml:space="preserve">9. 공제한도를 계산할 때 ‘⑩기준 국외원천소득’은 ‘⑫과세표준’을 초과할 수 없습니다.
</t>
        </r>
      </text>
    </comment>
    <comment ref="B37" authorId="0" shapeId="0">
      <text>
        <r>
          <rPr>
            <sz val="9"/>
            <color indexed="81"/>
            <rFont val="굴림"/>
            <family val="3"/>
            <charset val="129"/>
          </rPr>
          <t xml:space="preserve">10. ⑭ 외국납부세액 발생액은 별지 제8호서식 부표 5의3 ‘소득종류별 외국납부세액 명세서’상 ‘⑦∼⑩외국납부세액’의 국가별 합계액을 기재합니다.
</t>
        </r>
      </text>
    </comment>
    <comment ref="F39" authorId="0" shapeId="0">
      <text>
        <r>
          <rPr>
            <sz val="9"/>
            <color indexed="81"/>
            <rFont val="굴림"/>
            <family val="3"/>
            <charset val="129"/>
          </rPr>
          <t xml:space="preserve">11. </t>
        </r>
        <r>
          <rPr>
            <sz val="9"/>
            <color indexed="81"/>
            <rFont val="굴림"/>
            <family val="3"/>
            <charset val="129"/>
          </rPr>
          <t xml:space="preserve"> 이월배제 대상 외국납부세액은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 시행령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제94조제15항에 따라 국외원천소득에 직접 또는 간접적으로 대응하는 경비로 차감되는 금액에 해당하는 외국납부세액을 의미합니다.
</t>
        </r>
      </text>
    </comment>
    <comment ref="B44" authorId="0" shapeId="0">
      <text>
        <r>
          <rPr>
            <sz val="9"/>
            <color indexed="81"/>
            <rFont val="굴림"/>
            <family val="3"/>
            <charset val="129"/>
          </rPr>
          <t xml:space="preserve">12. </t>
        </r>
        <r>
          <rPr>
            <sz val="9"/>
            <color indexed="81"/>
            <rFont val="굴림"/>
            <family val="3"/>
            <charset val="129"/>
          </rPr>
          <t xml:space="preserve"> 사업연도란은 직전 5개 사업연도 중 외국납부세액이 먼저 발생한 사업연도분부터 차례로 적고, 해당 사업연도에 발생한 외국납부세액을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 당초 외국납부세액 발생액란에 기재합니다. 
</t>
        </r>
      </text>
    </comment>
    <comment ref="H44" authorId="0" shapeId="0">
      <text>
        <r>
          <rPr>
            <sz val="9"/>
            <color indexed="81"/>
            <rFont val="굴림"/>
            <family val="3"/>
            <charset val="129"/>
          </rPr>
          <t xml:space="preserve">13.  전기누적 공제액란은 직전 사업연도까지 이미 공제받은 외국납부세액을 누계로 기재합니다. 
</t>
        </r>
      </text>
    </comment>
    <comment ref="K44" authorId="0" shapeId="0">
      <text>
        <r>
          <rPr>
            <sz val="9"/>
            <color indexed="81"/>
            <rFont val="굴림"/>
            <family val="3"/>
            <charset val="129"/>
          </rPr>
          <t xml:space="preserve">14.  당초 이월배제액란은 외국납부세액 발생 사업연도의 이월배제액 계산금액을 각각 기재합니다.
</t>
        </r>
      </text>
    </comment>
    <comment ref="N44" authorId="0" shapeId="0">
      <text>
        <r>
          <rPr>
            <sz val="9"/>
            <color indexed="81"/>
            <rFont val="굴림"/>
            <family val="3"/>
            <charset val="129"/>
          </rPr>
          <t xml:space="preserve">15.  당기 공제대상 세액란은 외국납부세액 공제한도를 초과하여 세액공제를 받지 못한 잔액을 적되, </t>
        </r>
        <r>
          <rPr>
            <sz val="9"/>
            <color indexed="81"/>
            <rFont val="MS Gothic"/>
            <family val="3"/>
            <charset val="128"/>
          </rPr>
          <t>｢</t>
        </r>
        <r>
          <rPr>
            <sz val="9"/>
            <color indexed="81"/>
            <rFont val="굴림"/>
            <family val="3"/>
            <charset val="129"/>
          </rPr>
          <t>법인세법 시행령</t>
        </r>
        <r>
          <rPr>
            <sz val="9"/>
            <color indexed="81"/>
            <rFont val="MS Gothic"/>
            <family val="3"/>
            <charset val="128"/>
          </rPr>
          <t>｣</t>
        </r>
        <r>
          <rPr>
            <sz val="9"/>
            <color indexed="81"/>
            <rFont val="굴림"/>
            <family val="3"/>
            <charset val="129"/>
          </rPr>
          <t xml:space="preserve">제94조제15항에 따라 국외원천소득에 직접 또는 간접적으로 대응하는 경비로 차감되는 금액에 해당하는 외국납부세액 및 5년을 초과한 외국납부세액을 차감하여 적습니다. (다만, 2014년 12월 31일 이전 일괄한도 방법을 적용한 법인의 미공제 잔액(전기이월액)을 국가별로 안분하는 경우에는 별지 제8호서식 부표 ‘공제감면세액계산서(5)’상 ㉒국가별 안분 전기이월액 금액을 발생연도별로 안분하여 각각 기재합니다.) 
</t>
        </r>
      </text>
    </comment>
    <comment ref="Q44" authorId="0" shapeId="0">
      <text>
        <r>
          <rPr>
            <sz val="9"/>
            <color indexed="81"/>
            <rFont val="굴림"/>
            <family val="3"/>
            <charset val="129"/>
          </rPr>
          <t>㉖ 당기 실제세액공제액란에는 ‘⑬ 공제한도’에 달할 때까지 ㉕ 당기 공제대상 세액 중 해당분을 차례대로 기재합니다.</t>
        </r>
      </text>
    </comment>
  </commentList>
</comments>
</file>

<file path=xl/sharedStrings.xml><?xml version="1.0" encoding="utf-8"?>
<sst xmlns="http://schemas.openxmlformats.org/spreadsheetml/2006/main" count="77" uniqueCount="73">
  <si>
    <t>(앞   쪽)</t>
    <phoneticPr fontId="3" type="noConversion"/>
  </si>
  <si>
    <t>210㎜×297㎜</t>
    <phoneticPr fontId="3" type="noConversion"/>
  </si>
  <si>
    <t>구분</t>
    <phoneticPr fontId="3" type="noConversion"/>
  </si>
  <si>
    <t>※ 관련서식</t>
    <phoneticPr fontId="3" type="noConversion"/>
  </si>
  <si>
    <t xml:space="preserve">• </t>
    <phoneticPr fontId="3" type="noConversion"/>
  </si>
  <si>
    <t>사업자등록번호</t>
    <phoneticPr fontId="3" type="noConversion"/>
  </si>
  <si>
    <t>사업
연도</t>
    <phoneticPr fontId="3" type="noConversion"/>
  </si>
  <si>
    <t>법     인     명</t>
    <phoneticPr fontId="3" type="noConversion"/>
  </si>
  <si>
    <t>금액</t>
    <phoneticPr fontId="3" type="noConversion"/>
  </si>
  <si>
    <t>※ 본 서식은 국외원천소득(결손)이 발생한 각 국가별로 구분하여 각각 작성하여야 합니다.</t>
    <phoneticPr fontId="3" type="noConversion"/>
  </si>
  <si>
    <t>국가별 외국납부세액공제 명세서</t>
    <phoneticPr fontId="3" type="noConversion"/>
  </si>
  <si>
    <t>1. 국외원천소득(결손) 발생국가</t>
    <phoneticPr fontId="3" type="noConversion"/>
  </si>
  <si>
    <t>① 국가명</t>
    <phoneticPr fontId="3" type="noConversion"/>
  </si>
  <si>
    <t>②국가코드</t>
    <phoneticPr fontId="3" type="noConversion"/>
  </si>
  <si>
    <t>2. 공제한도 계산</t>
    <phoneticPr fontId="3" type="noConversion"/>
  </si>
  <si>
    <t>단위(원)</t>
  </si>
  <si>
    <t>③ 직접․간접 경비 차감 전 국외원천소득</t>
    <phoneticPr fontId="3" type="noConversion"/>
  </si>
  <si>
    <t>④ 국외원천소득에 직접․간접적으로 대응하는 경비</t>
    <phoneticPr fontId="3" type="noConversion"/>
  </si>
  <si>
    <t>⑤ 직접․간접 경비 차감 후 국외원천소득(③ - ④)</t>
    <phoneticPr fontId="3" type="noConversion"/>
  </si>
  <si>
    <t>⑥ 국외원천소득 중 조세특례제한법 등에 따른 감면적용대상금액</t>
    <phoneticPr fontId="3" type="noConversion"/>
  </si>
  <si>
    <t>⑦ 감면비율</t>
    <phoneticPr fontId="3" type="noConversion"/>
  </si>
  <si>
    <t>⑧ 차감되는 감면 국외원천소득(⑥ × ⑦)</t>
    <phoneticPr fontId="3" type="noConversion"/>
  </si>
  <si>
    <t>감면되는
국외원천소득</t>
    <phoneticPr fontId="3" type="noConversion"/>
  </si>
  <si>
    <t>⑨ 외국납부세액 공제대상 국외원천소득(⑤ - ⑧)</t>
    <phoneticPr fontId="3" type="noConversion"/>
  </si>
  <si>
    <t>⑩ 기준 국외원천소득(결손국가가 없는 경우=⑨, 있는 경우 작성방법 참조)</t>
    <phoneticPr fontId="3" type="noConversion"/>
  </si>
  <si>
    <t>공제한도</t>
    <phoneticPr fontId="3" type="noConversion"/>
  </si>
  <si>
    <t>⑪ 산출세액</t>
    <phoneticPr fontId="3" type="noConversion"/>
  </si>
  <si>
    <t>⑫ 과세표준</t>
    <phoneticPr fontId="3" type="noConversion"/>
  </si>
  <si>
    <t>⑬ 공제한도(⑪ × ⑩ / ⑫)</t>
    <phoneticPr fontId="3" type="noConversion"/>
  </si>
  <si>
    <t>⑭ 외국납부세액 발생액</t>
    <phoneticPr fontId="3" type="noConversion"/>
  </si>
  <si>
    <t>이월배제액</t>
    <phoneticPr fontId="3" type="noConversion"/>
  </si>
  <si>
    <t>3. 공제세액 계산</t>
    <phoneticPr fontId="3" type="noConversion"/>
  </si>
  <si>
    <t>당기</t>
    <phoneticPr fontId="3" type="noConversion"/>
  </si>
  <si>
    <t>합계</t>
    <phoneticPr fontId="3" type="noConversion"/>
  </si>
  <si>
    <t>국가별</t>
  </si>
  <si>
    <t>외국납부세액</t>
  </si>
  <si>
    <t>국별소득</t>
  </si>
  <si>
    <t>세액공제 한도액</t>
  </si>
  <si>
    <t>비 고</t>
  </si>
  <si>
    <t>A국</t>
  </si>
  <si>
    <t>120×</t>
  </si>
  <si>
    <t>산출</t>
  </si>
  <si>
    <t>세액</t>
  </si>
  <si>
    <t>B국</t>
  </si>
  <si>
    <t>△600</t>
  </si>
  <si>
    <t>C국</t>
  </si>
  <si>
    <t>국내</t>
  </si>
  <si>
    <t>-</t>
  </si>
  <si>
    <t>계</t>
  </si>
  <si>
    <t xml:space="preserve">&lt;기준 국외원천소득 계산방법 예시&gt; </t>
    <phoneticPr fontId="3" type="noConversion"/>
  </si>
  <si>
    <r>
      <t xml:space="preserve">⑩ </t>
    </r>
    <r>
      <rPr>
        <b/>
        <sz val="10"/>
        <color indexed="8"/>
        <rFont val="돋움"/>
        <family val="3"/>
        <charset val="129"/>
      </rPr>
      <t>기준 국외원천소득</t>
    </r>
  </si>
  <si>
    <r>
      <t>500-</t>
    </r>
    <r>
      <rPr>
        <sz val="10"/>
        <color indexed="12"/>
        <rFont val="돋움"/>
        <family val="3"/>
        <charset val="129"/>
      </rPr>
      <t>(</t>
    </r>
    <r>
      <rPr>
        <sz val="10"/>
        <color indexed="8"/>
        <rFont val="돋움"/>
        <family val="3"/>
        <charset val="129"/>
      </rPr>
      <t>600×</t>
    </r>
  </si>
  <si>
    <r>
      <t>)</t>
    </r>
    <r>
      <rPr>
        <sz val="10"/>
        <color indexed="8"/>
        <rFont val="돋움"/>
        <family val="3"/>
        <charset val="129"/>
      </rPr>
      <t xml:space="preserve"> = 200</t>
    </r>
  </si>
  <si>
    <r>
      <t>300-</t>
    </r>
    <r>
      <rPr>
        <sz val="10"/>
        <color indexed="12"/>
        <rFont val="돋움"/>
        <family val="3"/>
        <charset val="129"/>
      </rPr>
      <t>(</t>
    </r>
    <r>
      <rPr>
        <sz val="10"/>
        <color indexed="8"/>
        <rFont val="돋움"/>
        <family val="3"/>
        <charset val="129"/>
      </rPr>
      <t>600×</t>
    </r>
  </si>
  <si>
    <r>
      <t>)</t>
    </r>
    <r>
      <rPr>
        <sz val="10"/>
        <color indexed="8"/>
        <rFont val="돋움"/>
        <family val="3"/>
        <charset val="129"/>
      </rPr>
      <t xml:space="preserve"> = 120</t>
    </r>
  </si>
  <si>
    <t>과세연월&gt;= 201612</t>
    <phoneticPr fontId="3" type="noConversion"/>
  </si>
  <si>
    <t>당기공제
대상세액</t>
    <phoneticPr fontId="3" type="noConversion"/>
  </si>
  <si>
    <r>
      <t>⑰</t>
    </r>
    <r>
      <rPr>
        <sz val="9"/>
        <rFont val="굴림"/>
        <family val="3"/>
        <charset val="129"/>
      </rPr>
      <t xml:space="preserve"> 한도초과액(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 xml:space="preserve"> - ⑬, 음수인 경우 영(0))</t>
    </r>
    <phoneticPr fontId="3" type="noConversion"/>
  </si>
  <si>
    <r>
      <t xml:space="preserve">⑲ </t>
    </r>
    <r>
      <rPr>
        <sz val="9"/>
        <rFont val="돋움"/>
        <family val="3"/>
        <charset val="129"/>
      </rPr>
      <t>이월배제</t>
    </r>
    <r>
      <rPr>
        <sz val="9"/>
        <rFont val="MS Gothic"/>
        <family val="3"/>
        <charset val="128"/>
      </rPr>
      <t xml:space="preserve"> </t>
    </r>
    <r>
      <rPr>
        <sz val="9"/>
        <rFont val="돋움"/>
        <family val="3"/>
        <charset val="129"/>
      </rPr>
      <t>외국납부세액</t>
    </r>
    <r>
      <rPr>
        <sz val="9"/>
        <rFont val="MS Gothic"/>
        <family val="3"/>
        <charset val="128"/>
      </rPr>
      <t>(⑰</t>
    </r>
    <r>
      <rPr>
        <sz val="9"/>
        <rFont val="돋움"/>
        <family val="3"/>
        <charset val="129"/>
      </rPr>
      <t>와</t>
    </r>
    <r>
      <rPr>
        <sz val="9"/>
        <rFont val="MS Gothic"/>
        <family val="3"/>
        <charset val="128"/>
      </rPr>
      <t xml:space="preserve"> ⑱ </t>
    </r>
    <r>
      <rPr>
        <sz val="9"/>
        <rFont val="돋움"/>
        <family val="3"/>
        <charset val="129"/>
      </rPr>
      <t>중</t>
    </r>
    <r>
      <rPr>
        <sz val="9"/>
        <rFont val="MS Gothic"/>
        <family val="3"/>
        <charset val="128"/>
      </rPr>
      <t xml:space="preserve"> </t>
    </r>
    <r>
      <rPr>
        <sz val="9"/>
        <rFont val="돋움"/>
        <family val="3"/>
        <charset val="129"/>
      </rPr>
      <t>작은</t>
    </r>
    <r>
      <rPr>
        <sz val="9"/>
        <rFont val="MS Gothic"/>
        <family val="3"/>
        <charset val="128"/>
      </rPr>
      <t xml:space="preserve"> </t>
    </r>
    <r>
      <rPr>
        <sz val="9"/>
        <rFont val="돋움"/>
        <family val="3"/>
        <charset val="129"/>
      </rPr>
      <t>금액</t>
    </r>
    <r>
      <rPr>
        <sz val="9"/>
        <rFont val="MS Gothic"/>
        <family val="3"/>
        <charset val="128"/>
      </rPr>
      <t xml:space="preserve">) </t>
    </r>
    <phoneticPr fontId="3" type="noConversion"/>
  </si>
  <si>
    <r>
      <t>⑱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이월배제 대상 외국납부세액</t>
    </r>
    <phoneticPr fontId="3" type="noConversion"/>
  </si>
  <si>
    <r>
      <t xml:space="preserve"> ⑳ </t>
    </r>
    <r>
      <rPr>
        <sz val="9"/>
        <rFont val="돋움"/>
        <family val="3"/>
        <charset val="129"/>
      </rPr>
      <t>차기</t>
    </r>
    <r>
      <rPr>
        <sz val="9"/>
        <rFont val="MS Gothic"/>
        <family val="3"/>
        <charset val="128"/>
      </rPr>
      <t xml:space="preserve"> </t>
    </r>
    <r>
      <rPr>
        <sz val="9"/>
        <rFont val="돋움"/>
        <family val="3"/>
        <charset val="129"/>
      </rPr>
      <t>이월액</t>
    </r>
    <r>
      <rPr>
        <sz val="9"/>
        <rFont val="MS Gothic"/>
        <family val="3"/>
        <charset val="128"/>
      </rPr>
      <t>(⑰ - ⑲)</t>
    </r>
    <phoneticPr fontId="3" type="noConversion"/>
  </si>
  <si>
    <r>
      <t xml:space="preserve">㉒
</t>
    </r>
    <r>
      <rPr>
        <sz val="9"/>
        <rFont val="굴림"/>
        <family val="3"/>
        <charset val="129"/>
      </rPr>
      <t xml:space="preserve"> 당초 외국납부세액
발생액</t>
    </r>
    <phoneticPr fontId="3" type="noConversion"/>
  </si>
  <si>
    <t>㉓ 전기 누적 공제액</t>
    <phoneticPr fontId="3" type="noConversion"/>
  </si>
  <si>
    <t>㉔ 당초 이월배제액</t>
    <phoneticPr fontId="3" type="noConversion"/>
  </si>
  <si>
    <r>
      <t>㉕ 당기
공제대상 세액
(㉒-㉓-㉔=</t>
    </r>
    <r>
      <rPr>
        <sz val="9"/>
        <rFont val="MS Gothic"/>
        <family val="3"/>
        <charset val="128"/>
      </rPr>
      <t>⑯</t>
    </r>
    <r>
      <rPr>
        <sz val="9"/>
        <rFont val="굴림"/>
        <family val="3"/>
        <charset val="129"/>
      </rPr>
      <t>)</t>
    </r>
    <phoneticPr fontId="3" type="noConversion"/>
  </si>
  <si>
    <r>
      <t>㉖</t>
    </r>
    <r>
      <rPr>
        <sz val="9"/>
        <rFont val="굴림"/>
        <family val="3"/>
        <charset val="129"/>
      </rPr>
      <t xml:space="preserve"> 당기 실제
세액공제액
(합계</t>
    </r>
    <r>
      <rPr>
        <sz val="9"/>
        <rFont val="MS Gothic"/>
        <family val="3"/>
        <charset val="128"/>
      </rPr>
      <t>≦</t>
    </r>
    <r>
      <rPr>
        <sz val="9"/>
        <rFont val="굴림"/>
        <family val="3"/>
        <charset val="129"/>
      </rPr>
      <t>⑬)</t>
    </r>
    <phoneticPr fontId="3" type="noConversion"/>
  </si>
  <si>
    <r>
      <t>㉗ 이월배제액
(</t>
    </r>
    <r>
      <rPr>
        <sz val="9"/>
        <rFont val="MS Gothic"/>
        <family val="3"/>
        <charset val="128"/>
      </rPr>
      <t>⑲</t>
    </r>
    <r>
      <rPr>
        <sz val="9"/>
        <rFont val="굴림"/>
        <family val="3"/>
        <charset val="129"/>
      </rPr>
      <t>)</t>
    </r>
    <phoneticPr fontId="3" type="noConversion"/>
  </si>
  <si>
    <t>㉘ 차기이월액
(㉕-㉖-㉗)</t>
    <phoneticPr fontId="3" type="noConversion"/>
  </si>
  <si>
    <r>
      <t>㉑</t>
    </r>
    <r>
      <rPr>
        <sz val="9"/>
        <rFont val="굴림"/>
        <family val="3"/>
        <charset val="129"/>
      </rPr>
      <t>사업
연도</t>
    </r>
    <phoneticPr fontId="3" type="noConversion"/>
  </si>
  <si>
    <t>⑮ 당기 외국납부세액 발생액</t>
    <phoneticPr fontId="3" type="noConversion"/>
  </si>
  <si>
    <r>
      <t xml:space="preserve">⑭ </t>
    </r>
    <r>
      <rPr>
        <sz val="9"/>
        <rFont val="굴림"/>
        <family val="3"/>
        <charset val="129"/>
      </rPr>
      <t>전기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이월액</t>
    </r>
    <phoneticPr fontId="3" type="noConversion"/>
  </si>
  <si>
    <r>
      <t>⑯</t>
    </r>
    <r>
      <rPr>
        <sz val="9"/>
        <rFont val="굴림"/>
        <family val="3"/>
        <charset val="129"/>
      </rPr>
      <t xml:space="preserve"> 당기 공제대상 세액 (⑭</t>
    </r>
    <r>
      <rPr>
        <sz val="9"/>
        <rFont val="굴림"/>
        <family val="3"/>
        <charset val="129"/>
      </rPr>
      <t xml:space="preserve"> + ⑮ </t>
    </r>
    <r>
      <rPr>
        <sz val="9"/>
        <rFont val="굴림"/>
        <family val="3"/>
        <charset val="129"/>
      </rPr>
      <t>)</t>
    </r>
    <phoneticPr fontId="3" type="noConversion"/>
  </si>
  <si>
    <t>■ 법인세법 시행규칙[별지 제8호서식부표 5의2] &lt;개정 2019. 3. 20.&gt;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</si>
</sst>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23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2"/>
      <name val="굴림"/>
      <family val="3"/>
      <charset val="129"/>
    </font>
    <font>
      <sz val="9"/>
      <name val="MS Gothic"/>
      <family val="3"/>
      <charset val="128"/>
    </font>
    <font>
      <b/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sz val="10"/>
      <color indexed="8"/>
      <name val="한양신명조"/>
      <family val="3"/>
      <charset val="129"/>
    </font>
    <font>
      <sz val="10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name val="굴림"/>
      <family val="3"/>
      <charset val="129"/>
    </font>
    <font>
      <sz val="10"/>
      <color indexed="12"/>
      <name val="돋움"/>
      <family val="3"/>
      <charset val="129"/>
    </font>
    <font>
      <sz val="9"/>
      <color indexed="10"/>
      <name val="굴림"/>
      <family val="3"/>
      <charset val="129"/>
    </font>
    <font>
      <sz val="9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23"/>
      </top>
      <bottom style="thin">
        <color indexed="63"/>
      </bottom>
      <diagonal/>
    </border>
    <border>
      <left/>
      <right/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/>
      <right/>
      <top style="thin">
        <color indexed="63"/>
      </top>
      <bottom style="thin">
        <color indexed="23"/>
      </bottom>
      <diagonal/>
    </border>
    <border>
      <left/>
      <right/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23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4">
    <xf numFmtId="0" fontId="0" fillId="0" borderId="0">
      <alignment vertical="center"/>
    </xf>
    <xf numFmtId="176" fontId="4" fillId="2" borderId="2" applyFont="0" applyFill="0" applyBorder="0" applyProtection="0">
      <alignment horizontal="right" vertical="center" shrinkToFit="1"/>
    </xf>
    <xf numFmtId="0" fontId="5" fillId="0" borderId="3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0" borderId="0" xfId="0" applyFont="1" applyBorder="1">
      <alignment vertical="center"/>
    </xf>
    <xf numFmtId="0" fontId="12" fillId="0" borderId="6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 shrinkToFi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3" fontId="17" fillId="0" borderId="15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0" fontId="19" fillId="0" borderId="19" xfId="0" applyFont="1" applyBorder="1" applyAlignment="1">
      <alignment vertical="center" wrapText="1"/>
    </xf>
    <xf numFmtId="3" fontId="17" fillId="0" borderId="20" xfId="0" applyNumberFormat="1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7" fillId="7" borderId="53" xfId="0" applyFont="1" applyFill="1" applyBorder="1" applyAlignment="1">
      <alignment horizontal="left" vertical="center" indent="1"/>
    </xf>
    <xf numFmtId="0" fontId="7" fillId="7" borderId="54" xfId="0" applyFont="1" applyFill="1" applyBorder="1" applyAlignment="1">
      <alignment horizontal="left" vertical="center" indent="1"/>
    </xf>
    <xf numFmtId="0" fontId="7" fillId="7" borderId="55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1" fillId="0" borderId="31" xfId="2" applyFont="1" applyBorder="1" applyAlignment="1">
      <alignment horizontal="center" vertical="center" wrapText="1"/>
    </xf>
    <xf numFmtId="0" fontId="1" fillId="0" borderId="32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0" fontId="1" fillId="0" borderId="6" xfId="0" applyFont="1" applyBorder="1" applyAlignment="1">
      <alignment horizontal="right"/>
    </xf>
    <xf numFmtId="0" fontId="0" fillId="0" borderId="28" xfId="0" applyFont="1" applyBorder="1" applyAlignment="1">
      <alignment horizontal="left" vertical="center"/>
    </xf>
    <xf numFmtId="0" fontId="0" fillId="0" borderId="36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176" fontId="8" fillId="0" borderId="30" xfId="0" applyNumberFormat="1" applyFont="1" applyBorder="1" applyAlignment="1">
      <alignment horizontal="right" vertical="center" wrapText="1" shrinkToFit="1"/>
    </xf>
    <xf numFmtId="0" fontId="13" fillId="0" borderId="28" xfId="0" applyFont="1" applyBorder="1" applyAlignment="1">
      <alignment horizontal="left" vertical="center"/>
    </xf>
    <xf numFmtId="176" fontId="8" fillId="5" borderId="30" xfId="0" applyNumberFormat="1" applyFont="1" applyFill="1" applyBorder="1" applyAlignment="1">
      <alignment horizontal="right" vertical="center" wrapText="1" shrinkToFi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6" borderId="32" xfId="2" applyFont="1" applyFill="1" applyBorder="1" applyAlignment="1">
      <alignment horizontal="center" vertical="center"/>
    </xf>
    <xf numFmtId="0" fontId="1" fillId="6" borderId="33" xfId="2" applyFont="1" applyFill="1" applyBorder="1" applyAlignment="1">
      <alignment horizontal="center" vertical="center"/>
    </xf>
    <xf numFmtId="177" fontId="1" fillId="6" borderId="21" xfId="2" applyNumberFormat="1" applyFont="1" applyFill="1" applyBorder="1" applyAlignment="1">
      <alignment horizontal="center" vertical="center"/>
    </xf>
    <xf numFmtId="177" fontId="1" fillId="6" borderId="24" xfId="2" applyNumberFormat="1" applyFont="1" applyFill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1" fillId="4" borderId="41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right" wrapText="1" shrinkToFit="1"/>
    </xf>
    <xf numFmtId="0" fontId="8" fillId="0" borderId="43" xfId="0" applyFont="1" applyBorder="1" applyAlignment="1">
      <alignment horizontal="center" vertical="center"/>
    </xf>
    <xf numFmtId="0" fontId="1" fillId="6" borderId="44" xfId="2" applyFont="1" applyFill="1" applyBorder="1" applyAlignment="1">
      <alignment horizontal="center" vertical="center" wrapText="1"/>
    </xf>
    <xf numFmtId="0" fontId="1" fillId="6" borderId="45" xfId="2" applyFont="1" applyFill="1" applyBorder="1" applyAlignment="1">
      <alignment horizontal="center" vertical="center" wrapText="1"/>
    </xf>
    <xf numFmtId="0" fontId="1" fillId="6" borderId="46" xfId="2" applyFont="1" applyFill="1" applyBorder="1" applyAlignment="1">
      <alignment horizontal="center" vertical="center" wrapText="1"/>
    </xf>
    <xf numFmtId="0" fontId="1" fillId="6" borderId="47" xfId="2" applyFont="1" applyFill="1" applyBorder="1" applyAlignment="1">
      <alignment horizontal="center" vertical="center" wrapText="1"/>
    </xf>
    <xf numFmtId="0" fontId="1" fillId="6" borderId="48" xfId="2" applyFont="1" applyFill="1" applyBorder="1" applyAlignment="1">
      <alignment horizontal="center" vertical="center" wrapText="1"/>
    </xf>
    <xf numFmtId="0" fontId="1" fillId="6" borderId="49" xfId="2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horizontal="left" vertical="center" wrapText="1" indent="1"/>
    </xf>
    <xf numFmtId="0" fontId="11" fillId="0" borderId="51" xfId="0" applyFont="1" applyBorder="1" applyAlignment="1">
      <alignment horizontal="left" vertical="center" wrapText="1" indent="1"/>
    </xf>
    <xf numFmtId="0" fontId="11" fillId="0" borderId="52" xfId="0" applyFont="1" applyBorder="1" applyAlignment="1">
      <alignment horizontal="left" vertical="center" wrapText="1" indent="1"/>
    </xf>
    <xf numFmtId="0" fontId="1" fillId="0" borderId="30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10" fontId="8" fillId="0" borderId="30" xfId="0" applyNumberFormat="1" applyFont="1" applyBorder="1" applyAlignment="1">
      <alignment horizontal="right" vertical="center" wrapText="1" shrinkToFit="1"/>
    </xf>
    <xf numFmtId="0" fontId="8" fillId="0" borderId="40" xfId="0" applyFont="1" applyBorder="1" applyAlignment="1">
      <alignment horizontal="center" vertical="center" wrapText="1" shrinkToFit="1"/>
    </xf>
    <xf numFmtId="0" fontId="1" fillId="0" borderId="4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3" fillId="0" borderId="2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3" fillId="0" borderId="30" xfId="0" applyFont="1" applyBorder="1" applyAlignment="1">
      <alignment horizontal="left" vertical="center"/>
    </xf>
    <xf numFmtId="0" fontId="1" fillId="0" borderId="39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3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7" fillId="0" borderId="62" xfId="0" applyFont="1" applyBorder="1" applyAlignment="1">
      <alignment horizontal="center" vertical="center" wrapText="1"/>
    </xf>
    <xf numFmtId="0" fontId="17" fillId="0" borderId="6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55" xfId="0" applyFont="1" applyBorder="1" applyAlignment="1">
      <alignment horizontal="center" vertical="center" wrapText="1"/>
    </xf>
    <xf numFmtId="0" fontId="17" fillId="0" borderId="64" xfId="0" applyFont="1" applyBorder="1" applyAlignment="1">
      <alignment horizontal="center" vertical="center" wrapText="1"/>
    </xf>
    <xf numFmtId="0" fontId="17" fillId="0" borderId="65" xfId="0" applyFont="1" applyBorder="1" applyAlignment="1">
      <alignment horizontal="center" vertical="center" wrapText="1"/>
    </xf>
    <xf numFmtId="0" fontId="17" fillId="0" borderId="66" xfId="0" applyFont="1" applyBorder="1" applyAlignment="1">
      <alignment horizontal="center" vertical="center" wrapText="1"/>
    </xf>
    <xf numFmtId="0" fontId="17" fillId="4" borderId="60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61" xfId="0" applyFont="1" applyFill="1" applyBorder="1" applyAlignment="1">
      <alignment horizontal="center" vertical="center" wrapText="1"/>
    </xf>
    <xf numFmtId="0" fontId="17" fillId="0" borderId="67" xfId="0" applyFont="1" applyBorder="1" applyAlignment="1">
      <alignment horizontal="center" vertical="center" wrapText="1"/>
    </xf>
    <xf numFmtId="0" fontId="17" fillId="0" borderId="68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20" fillId="0" borderId="55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2"/>
  <sheetViews>
    <sheetView showGridLines="0" showZeros="0" tabSelected="1" zoomScaleNormal="100" workbookViewId="0">
      <selection activeCell="B15" sqref="B15:C16"/>
    </sheetView>
  </sheetViews>
  <sheetFormatPr defaultRowHeight="11.25"/>
  <cols>
    <col min="1" max="1" width="2.83203125" customWidth="1"/>
    <col min="2" max="9" width="4" customWidth="1"/>
    <col min="10" max="10" width="4.83203125" customWidth="1"/>
    <col min="11" max="11" width="4.5" customWidth="1"/>
    <col min="12" max="12" width="4" customWidth="1"/>
    <col min="13" max="13" width="5.83203125" customWidth="1"/>
    <col min="14" max="14" width="5.1640625" customWidth="1"/>
    <col min="15" max="15" width="5" customWidth="1"/>
    <col min="16" max="25" width="4" customWidth="1"/>
  </cols>
  <sheetData>
    <row r="1" spans="2:25" s="1" customFormat="1"/>
    <row r="2" spans="2:25" s="1" customFormat="1"/>
    <row r="3" spans="2:25" s="1" customFormat="1"/>
    <row r="4" spans="2:25" s="1" customFormat="1"/>
    <row r="5" spans="2:25" s="3" customFormat="1" ht="20.100000000000001" hidden="1" customHeight="1">
      <c r="B5" s="32" t="s">
        <v>3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4"/>
    </row>
    <row r="6" spans="2:25" s="3" customFormat="1" ht="8.1" hidden="1" customHeight="1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s="3" customFormat="1" ht="13.5" hidden="1">
      <c r="B7" s="4"/>
      <c r="C7" s="35"/>
      <c r="D7" s="35"/>
      <c r="E7" s="35"/>
      <c r="F7" s="35"/>
      <c r="G7" s="35"/>
      <c r="H7" s="35"/>
      <c r="I7" s="35"/>
      <c r="J7" s="35"/>
      <c r="K7" s="35"/>
      <c r="L7" s="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6"/>
    </row>
    <row r="8" spans="2:25" s="3" customFormat="1" ht="13.5" hidden="1">
      <c r="B8" s="4"/>
      <c r="C8" s="35"/>
      <c r="D8" s="35"/>
      <c r="E8" s="35"/>
      <c r="F8" s="35"/>
      <c r="G8" s="35"/>
      <c r="H8" s="35"/>
      <c r="I8" s="35"/>
      <c r="J8" s="35"/>
      <c r="K8" s="35"/>
      <c r="L8" s="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6"/>
    </row>
    <row r="9" spans="2:25" s="3" customFormat="1" ht="13.5" hidden="1">
      <c r="B9" s="4"/>
      <c r="C9" s="35"/>
      <c r="D9" s="35"/>
      <c r="E9" s="35"/>
      <c r="F9" s="35"/>
      <c r="G9" s="35"/>
      <c r="H9" s="35"/>
      <c r="I9" s="35"/>
      <c r="J9" s="35"/>
      <c r="K9" s="35"/>
      <c r="L9" s="5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6"/>
    </row>
    <row r="10" spans="2:25" s="3" customFormat="1" ht="13.5" hidden="1">
      <c r="B10" s="4"/>
      <c r="C10" s="35"/>
      <c r="D10" s="35"/>
      <c r="E10" s="35"/>
      <c r="F10" s="35"/>
      <c r="G10" s="35"/>
      <c r="H10" s="35"/>
      <c r="I10" s="35"/>
      <c r="J10" s="35"/>
      <c r="K10" s="35"/>
      <c r="L10" s="5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6"/>
    </row>
    <row r="11" spans="2:25" s="3" customFormat="1" ht="8.1" hidden="1" customHeight="1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6"/>
    </row>
    <row r="12" spans="2:25" s="3" customFormat="1" ht="30" hidden="1" customHeight="1">
      <c r="B12" s="69" t="s">
        <v>4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1"/>
    </row>
    <row r="13" spans="2:25" hidden="1"/>
    <row r="14" spans="2:25">
      <c r="B14" t="s">
        <v>72</v>
      </c>
      <c r="C14" s="1"/>
      <c r="D14" s="1"/>
      <c r="E14" s="1"/>
      <c r="F14" s="1"/>
      <c r="G14" s="1"/>
      <c r="H14" s="1"/>
      <c r="I14" s="1"/>
      <c r="J14" s="1"/>
      <c r="K14" s="1"/>
      <c r="L14" s="1"/>
      <c r="N14" s="1"/>
      <c r="O14" s="1"/>
      <c r="Q14" s="31" t="s">
        <v>55</v>
      </c>
      <c r="R14" s="1"/>
      <c r="S14" s="1"/>
      <c r="T14" s="1"/>
      <c r="U14" s="1"/>
      <c r="V14" s="1"/>
      <c r="W14" s="1"/>
      <c r="X14" s="1"/>
      <c r="Y14" s="2" t="s">
        <v>0</v>
      </c>
    </row>
    <row r="15" spans="2:25" ht="20.100000000000001" customHeight="1">
      <c r="B15" s="36" t="s">
        <v>6</v>
      </c>
      <c r="C15" s="37"/>
      <c r="D15" s="63" t="str">
        <f>TEXT([1]기본정보!$F$15,"yyyy.mm.dd.")&amp;"                ~                "&amp;TEXT([1]기본정보!$F$16,"yyyy.mm.dd.")</f>
        <v>2019.01.01.                ~                2019.12.31.</v>
      </c>
      <c r="E15" s="64"/>
      <c r="F15" s="64"/>
      <c r="G15" s="65"/>
      <c r="H15" s="47" t="s">
        <v>10</v>
      </c>
      <c r="I15" s="48"/>
      <c r="J15" s="48"/>
      <c r="K15" s="48"/>
      <c r="L15" s="48"/>
      <c r="M15" s="48"/>
      <c r="N15" s="48"/>
      <c r="O15" s="48"/>
      <c r="P15" s="49"/>
      <c r="Q15" s="37" t="s">
        <v>7</v>
      </c>
      <c r="R15" s="37"/>
      <c r="S15" s="37"/>
      <c r="T15" s="37"/>
      <c r="U15" s="53" t="str">
        <f>[1]기본정보!$F$6</f>
        <v>조세물산</v>
      </c>
      <c r="V15" s="53"/>
      <c r="W15" s="53"/>
      <c r="X15" s="53"/>
      <c r="Y15" s="54"/>
    </row>
    <row r="16" spans="2:25" ht="20.100000000000001" customHeight="1">
      <c r="B16" s="38"/>
      <c r="C16" s="39"/>
      <c r="D16" s="66"/>
      <c r="E16" s="67"/>
      <c r="F16" s="67"/>
      <c r="G16" s="68"/>
      <c r="H16" s="50"/>
      <c r="I16" s="51"/>
      <c r="J16" s="51"/>
      <c r="K16" s="51"/>
      <c r="L16" s="51"/>
      <c r="M16" s="51"/>
      <c r="N16" s="51"/>
      <c r="O16" s="51"/>
      <c r="P16" s="52"/>
      <c r="Q16" s="39" t="s">
        <v>5</v>
      </c>
      <c r="R16" s="39"/>
      <c r="S16" s="39"/>
      <c r="T16" s="39"/>
      <c r="U16" s="55">
        <f>[1]기본정보!$F$9</f>
        <v>2038111111</v>
      </c>
      <c r="V16" s="55"/>
      <c r="W16" s="55"/>
      <c r="X16" s="55"/>
      <c r="Y16" s="56"/>
    </row>
    <row r="17" spans="2:25" ht="18.75" customHeight="1">
      <c r="B17" s="8" t="s">
        <v>9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2:25" ht="23.25" customHeight="1">
      <c r="B18" s="9" t="s">
        <v>11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40"/>
      <c r="V18" s="40"/>
      <c r="W18" s="40"/>
      <c r="X18" s="40"/>
      <c r="Y18" s="40"/>
    </row>
    <row r="19" spans="2:25" ht="21.75" customHeight="1">
      <c r="B19" s="62" t="s">
        <v>12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 t="s">
        <v>13</v>
      </c>
      <c r="S19" s="57"/>
      <c r="T19" s="57"/>
      <c r="U19" s="57"/>
      <c r="V19" s="58"/>
      <c r="W19" s="58"/>
      <c r="X19" s="58"/>
      <c r="Y19" s="59"/>
    </row>
    <row r="20" spans="2:25" ht="7.5" customHeight="1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2:25" ht="20.100000000000001" customHeight="1">
      <c r="B21" s="60" t="s">
        <v>14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1" t="s">
        <v>15</v>
      </c>
      <c r="S21" s="61"/>
      <c r="T21" s="61"/>
      <c r="U21" s="61"/>
      <c r="V21" s="61"/>
      <c r="W21" s="61"/>
      <c r="X21" s="61"/>
      <c r="Y21" s="61"/>
    </row>
    <row r="22" spans="2:25" ht="20.100000000000001" customHeight="1">
      <c r="B22" s="76" t="s">
        <v>2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7"/>
      <c r="R22" s="75" t="s">
        <v>8</v>
      </c>
      <c r="S22" s="75"/>
      <c r="T22" s="75"/>
      <c r="U22" s="75"/>
      <c r="V22" s="75"/>
      <c r="W22" s="75"/>
      <c r="X22" s="75"/>
      <c r="Y22" s="75"/>
    </row>
    <row r="23" spans="2:25" ht="20.100000000000001" customHeight="1">
      <c r="B23" s="72" t="s">
        <v>16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3"/>
      <c r="R23" s="44"/>
      <c r="S23" s="44"/>
      <c r="T23" s="44"/>
      <c r="U23" s="44"/>
      <c r="V23" s="44"/>
      <c r="W23" s="44"/>
      <c r="X23" s="44"/>
      <c r="Y23" s="44"/>
    </row>
    <row r="24" spans="2:25" ht="20.100000000000001" customHeight="1">
      <c r="B24" s="72" t="s">
        <v>17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3"/>
      <c r="R24" s="44"/>
      <c r="S24" s="44"/>
      <c r="T24" s="44"/>
      <c r="U24" s="44"/>
      <c r="V24" s="44"/>
      <c r="W24" s="44"/>
      <c r="X24" s="44"/>
      <c r="Y24" s="44"/>
    </row>
    <row r="25" spans="2:25" ht="20.100000000000001" customHeight="1">
      <c r="B25" s="72" t="s">
        <v>18</v>
      </c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3"/>
      <c r="R25" s="46">
        <f>R23-R24</f>
        <v>0</v>
      </c>
      <c r="S25" s="46"/>
      <c r="T25" s="46"/>
      <c r="U25" s="46"/>
      <c r="V25" s="46"/>
      <c r="W25" s="46"/>
      <c r="X25" s="46"/>
      <c r="Y25" s="46"/>
    </row>
    <row r="26" spans="2:25" ht="25.5" customHeight="1">
      <c r="B26" s="84" t="s">
        <v>22</v>
      </c>
      <c r="C26" s="85"/>
      <c r="D26" s="85"/>
      <c r="E26" s="85"/>
      <c r="F26" s="78" t="s">
        <v>19</v>
      </c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80"/>
      <c r="R26" s="44"/>
      <c r="S26" s="44"/>
      <c r="T26" s="44"/>
      <c r="U26" s="44"/>
      <c r="V26" s="44"/>
      <c r="W26" s="44"/>
      <c r="X26" s="44"/>
      <c r="Y26" s="44"/>
    </row>
    <row r="27" spans="2:25" ht="20.100000000000001" customHeight="1">
      <c r="B27" s="86"/>
      <c r="C27" s="86"/>
      <c r="D27" s="86"/>
      <c r="E27" s="86"/>
      <c r="F27" s="81" t="s">
        <v>20</v>
      </c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3"/>
      <c r="R27" s="74"/>
      <c r="S27" s="74"/>
      <c r="T27" s="74"/>
      <c r="U27" s="74"/>
      <c r="V27" s="74"/>
      <c r="W27" s="74"/>
      <c r="X27" s="74"/>
      <c r="Y27" s="74"/>
    </row>
    <row r="28" spans="2:25" ht="20.100000000000001" customHeight="1">
      <c r="B28" s="87"/>
      <c r="C28" s="87"/>
      <c r="D28" s="87"/>
      <c r="E28" s="87"/>
      <c r="F28" s="81" t="s">
        <v>21</v>
      </c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3"/>
      <c r="R28" s="46">
        <f>R26*R27</f>
        <v>0</v>
      </c>
      <c r="S28" s="46"/>
      <c r="T28" s="46"/>
      <c r="U28" s="46"/>
      <c r="V28" s="46"/>
      <c r="W28" s="46"/>
      <c r="X28" s="46"/>
      <c r="Y28" s="46"/>
    </row>
    <row r="29" spans="2:25" ht="20.100000000000001" customHeight="1">
      <c r="B29" s="72" t="s">
        <v>23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3"/>
      <c r="R29" s="46">
        <f>R25-R28</f>
        <v>0</v>
      </c>
      <c r="S29" s="46"/>
      <c r="T29" s="46"/>
      <c r="U29" s="46"/>
      <c r="V29" s="46"/>
      <c r="W29" s="46"/>
      <c r="X29" s="46"/>
      <c r="Y29" s="46"/>
    </row>
    <row r="30" spans="2:25" ht="20.100000000000001" customHeight="1">
      <c r="B30" s="72" t="s">
        <v>24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3"/>
      <c r="R30" s="44"/>
      <c r="S30" s="44"/>
      <c r="T30" s="44"/>
      <c r="U30" s="44"/>
      <c r="V30" s="44"/>
      <c r="W30" s="44"/>
      <c r="X30" s="44"/>
      <c r="Y30" s="44"/>
    </row>
    <row r="31" spans="2:25" ht="20.100000000000001" customHeight="1">
      <c r="B31" s="85" t="s">
        <v>25</v>
      </c>
      <c r="C31" s="85"/>
      <c r="D31" s="85"/>
      <c r="E31" s="89"/>
      <c r="F31" s="78" t="s">
        <v>26</v>
      </c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80"/>
      <c r="R31" s="44"/>
      <c r="S31" s="44"/>
      <c r="T31" s="44"/>
      <c r="U31" s="44"/>
      <c r="V31" s="44"/>
      <c r="W31" s="44"/>
      <c r="X31" s="44"/>
      <c r="Y31" s="44"/>
    </row>
    <row r="32" spans="2:25" ht="20.100000000000001" customHeight="1">
      <c r="B32" s="86"/>
      <c r="C32" s="86"/>
      <c r="D32" s="86"/>
      <c r="E32" s="92"/>
      <c r="F32" s="81" t="s">
        <v>27</v>
      </c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3"/>
      <c r="R32" s="44"/>
      <c r="S32" s="44"/>
      <c r="T32" s="44"/>
      <c r="U32" s="44"/>
      <c r="V32" s="44"/>
      <c r="W32" s="44"/>
      <c r="X32" s="44"/>
      <c r="Y32" s="44"/>
    </row>
    <row r="33" spans="2:25" ht="20.100000000000001" customHeight="1">
      <c r="B33" s="87"/>
      <c r="C33" s="87"/>
      <c r="D33" s="87"/>
      <c r="E33" s="90"/>
      <c r="F33" s="81" t="s">
        <v>28</v>
      </c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3"/>
      <c r="R33" s="46">
        <f>IF(R32="",0,R31*(R30/R32))</f>
        <v>0</v>
      </c>
      <c r="S33" s="46"/>
      <c r="T33" s="46"/>
      <c r="U33" s="46"/>
      <c r="V33" s="46"/>
      <c r="W33" s="46"/>
      <c r="X33" s="46"/>
      <c r="Y33" s="46"/>
    </row>
    <row r="34" spans="2:25" ht="20.100000000000001" customHeight="1">
      <c r="B34" s="84" t="s">
        <v>56</v>
      </c>
      <c r="C34" s="85"/>
      <c r="D34" s="85"/>
      <c r="E34" s="89"/>
      <c r="F34" s="93" t="s">
        <v>70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5"/>
      <c r="R34" s="44"/>
      <c r="S34" s="44"/>
      <c r="T34" s="44"/>
      <c r="U34" s="44"/>
      <c r="V34" s="44"/>
      <c r="W34" s="44"/>
      <c r="X34" s="44"/>
      <c r="Y34" s="44"/>
    </row>
    <row r="35" spans="2:25" ht="20.100000000000001" customHeight="1">
      <c r="B35" s="86"/>
      <c r="C35" s="86"/>
      <c r="D35" s="86"/>
      <c r="E35" s="92"/>
      <c r="F35" s="41" t="s">
        <v>69</v>
      </c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3"/>
      <c r="R35" s="44"/>
      <c r="S35" s="44"/>
      <c r="T35" s="44"/>
      <c r="U35" s="44"/>
      <c r="V35" s="44"/>
      <c r="W35" s="44"/>
      <c r="X35" s="44"/>
      <c r="Y35" s="44"/>
    </row>
    <row r="36" spans="2:25" ht="20.100000000000001" customHeight="1">
      <c r="B36" s="87"/>
      <c r="C36" s="87"/>
      <c r="D36" s="87"/>
      <c r="E36" s="90"/>
      <c r="F36" s="45" t="s">
        <v>71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3"/>
      <c r="R36" s="46">
        <f>R34+R35</f>
        <v>0</v>
      </c>
      <c r="S36" s="46"/>
      <c r="T36" s="46"/>
      <c r="U36" s="46"/>
      <c r="V36" s="46"/>
      <c r="W36" s="46"/>
      <c r="X36" s="46"/>
      <c r="Y36" s="46"/>
    </row>
    <row r="37" spans="2:25" ht="20.100000000000001" hidden="1" customHeight="1">
      <c r="B37" s="72" t="s">
        <v>29</v>
      </c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3"/>
      <c r="R37" s="44"/>
      <c r="S37" s="44"/>
      <c r="T37" s="44"/>
      <c r="U37" s="44"/>
      <c r="V37" s="44"/>
      <c r="W37" s="44"/>
      <c r="X37" s="44"/>
      <c r="Y37" s="44"/>
    </row>
    <row r="38" spans="2:25" ht="20.100000000000001" customHeight="1">
      <c r="B38" s="91" t="s">
        <v>57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3"/>
      <c r="R38" s="46">
        <f>MAX((R36-R33),0)</f>
        <v>0</v>
      </c>
      <c r="S38" s="46"/>
      <c r="T38" s="46"/>
      <c r="U38" s="46"/>
      <c r="V38" s="46"/>
      <c r="W38" s="46"/>
      <c r="X38" s="46"/>
      <c r="Y38" s="46"/>
    </row>
    <row r="39" spans="2:25" ht="20.100000000000001" customHeight="1">
      <c r="B39" s="85" t="s">
        <v>30</v>
      </c>
      <c r="C39" s="85"/>
      <c r="D39" s="85"/>
      <c r="E39" s="89"/>
      <c r="F39" s="88" t="s">
        <v>59</v>
      </c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80"/>
      <c r="R39" s="44"/>
      <c r="S39" s="44"/>
      <c r="T39" s="44"/>
      <c r="U39" s="44"/>
      <c r="V39" s="44"/>
      <c r="W39" s="44"/>
      <c r="X39" s="44"/>
      <c r="Y39" s="44"/>
    </row>
    <row r="40" spans="2:25" ht="20.100000000000001" customHeight="1">
      <c r="B40" s="87"/>
      <c r="C40" s="87"/>
      <c r="D40" s="87"/>
      <c r="E40" s="90"/>
      <c r="F40" s="45" t="s">
        <v>58</v>
      </c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46">
        <f>MIN(R38,R39)</f>
        <v>0</v>
      </c>
      <c r="S40" s="46"/>
      <c r="T40" s="46"/>
      <c r="U40" s="46"/>
      <c r="V40" s="46"/>
      <c r="W40" s="46"/>
      <c r="X40" s="46"/>
      <c r="Y40" s="46"/>
    </row>
    <row r="41" spans="2:25" ht="20.100000000000001" customHeight="1">
      <c r="B41" s="91" t="s">
        <v>60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3"/>
      <c r="R41" s="46">
        <f>R38-R40</f>
        <v>0</v>
      </c>
      <c r="S41" s="46"/>
      <c r="T41" s="46"/>
      <c r="U41" s="46"/>
      <c r="V41" s="46"/>
      <c r="W41" s="46"/>
      <c r="X41" s="46"/>
      <c r="Y41" s="46"/>
    </row>
    <row r="42" spans="2:25" ht="20.100000000000001" customHeight="1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4"/>
      <c r="U42" s="14"/>
      <c r="V42" s="14"/>
      <c r="W42" s="14"/>
      <c r="X42" s="14"/>
      <c r="Y42" s="14"/>
    </row>
    <row r="43" spans="2:25" ht="20.100000000000001" customHeight="1">
      <c r="B43" s="104" t="s">
        <v>31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</row>
    <row r="44" spans="2:25" ht="45.75" customHeight="1">
      <c r="B44" s="105" t="s">
        <v>68</v>
      </c>
      <c r="C44" s="106"/>
      <c r="D44" s="107"/>
      <c r="E44" s="108" t="s">
        <v>61</v>
      </c>
      <c r="F44" s="106"/>
      <c r="G44" s="106"/>
      <c r="H44" s="106" t="s">
        <v>62</v>
      </c>
      <c r="I44" s="106"/>
      <c r="J44" s="106"/>
      <c r="K44" s="106" t="s">
        <v>63</v>
      </c>
      <c r="L44" s="106"/>
      <c r="M44" s="106"/>
      <c r="N44" s="106" t="s">
        <v>64</v>
      </c>
      <c r="O44" s="106"/>
      <c r="P44" s="109"/>
      <c r="Q44" s="110" t="s">
        <v>65</v>
      </c>
      <c r="R44" s="106"/>
      <c r="S44" s="106"/>
      <c r="T44" s="106" t="s">
        <v>66</v>
      </c>
      <c r="U44" s="106"/>
      <c r="V44" s="106"/>
      <c r="W44" s="106" t="s">
        <v>67</v>
      </c>
      <c r="X44" s="106"/>
      <c r="Y44" s="107"/>
    </row>
    <row r="45" spans="2:25" ht="20.100000000000001" customHeight="1">
      <c r="B45" s="98"/>
      <c r="C45" s="99"/>
      <c r="D45" s="102"/>
      <c r="E45" s="103"/>
      <c r="F45" s="99"/>
      <c r="G45" s="99"/>
      <c r="H45" s="99"/>
      <c r="I45" s="99"/>
      <c r="J45" s="99"/>
      <c r="K45" s="99"/>
      <c r="L45" s="99"/>
      <c r="M45" s="99"/>
      <c r="N45" s="96">
        <f t="shared" ref="N45:N50" si="0">E45-H45-K45</f>
        <v>0</v>
      </c>
      <c r="O45" s="96"/>
      <c r="P45" s="97"/>
      <c r="Q45" s="98"/>
      <c r="R45" s="99"/>
      <c r="S45" s="99"/>
      <c r="T45" s="100"/>
      <c r="U45" s="100"/>
      <c r="V45" s="100"/>
      <c r="W45" s="96">
        <f t="shared" ref="W45:W50" si="1">N45-Q45-T45</f>
        <v>0</v>
      </c>
      <c r="X45" s="96"/>
      <c r="Y45" s="101"/>
    </row>
    <row r="46" spans="2:25" ht="20.100000000000001" customHeight="1">
      <c r="B46" s="98"/>
      <c r="C46" s="99"/>
      <c r="D46" s="102"/>
      <c r="E46" s="103"/>
      <c r="F46" s="99"/>
      <c r="G46" s="99"/>
      <c r="H46" s="99"/>
      <c r="I46" s="99"/>
      <c r="J46" s="99"/>
      <c r="K46" s="99"/>
      <c r="L46" s="99"/>
      <c r="M46" s="99"/>
      <c r="N46" s="96">
        <f t="shared" si="0"/>
        <v>0</v>
      </c>
      <c r="O46" s="96"/>
      <c r="P46" s="97"/>
      <c r="Q46" s="98"/>
      <c r="R46" s="99"/>
      <c r="S46" s="99"/>
      <c r="T46" s="100"/>
      <c r="U46" s="100"/>
      <c r="V46" s="100"/>
      <c r="W46" s="96">
        <f t="shared" si="1"/>
        <v>0</v>
      </c>
      <c r="X46" s="96"/>
      <c r="Y46" s="101"/>
    </row>
    <row r="47" spans="2:25" ht="20.100000000000001" customHeight="1">
      <c r="B47" s="98"/>
      <c r="C47" s="99"/>
      <c r="D47" s="102"/>
      <c r="E47" s="103"/>
      <c r="F47" s="99"/>
      <c r="G47" s="99"/>
      <c r="H47" s="99"/>
      <c r="I47" s="99"/>
      <c r="J47" s="99"/>
      <c r="K47" s="99"/>
      <c r="L47" s="99"/>
      <c r="M47" s="99"/>
      <c r="N47" s="96">
        <f t="shared" si="0"/>
        <v>0</v>
      </c>
      <c r="O47" s="96"/>
      <c r="P47" s="97"/>
      <c r="Q47" s="98"/>
      <c r="R47" s="99"/>
      <c r="S47" s="99"/>
      <c r="T47" s="100"/>
      <c r="U47" s="100"/>
      <c r="V47" s="100"/>
      <c r="W47" s="96">
        <f t="shared" si="1"/>
        <v>0</v>
      </c>
      <c r="X47" s="96"/>
      <c r="Y47" s="101"/>
    </row>
    <row r="48" spans="2:25" ht="20.100000000000001" customHeight="1">
      <c r="B48" s="98"/>
      <c r="C48" s="99"/>
      <c r="D48" s="102"/>
      <c r="E48" s="103"/>
      <c r="F48" s="99"/>
      <c r="G48" s="99"/>
      <c r="H48" s="99"/>
      <c r="I48" s="99"/>
      <c r="J48" s="99"/>
      <c r="K48" s="99"/>
      <c r="L48" s="99"/>
      <c r="M48" s="99"/>
      <c r="N48" s="96">
        <f t="shared" si="0"/>
        <v>0</v>
      </c>
      <c r="O48" s="96"/>
      <c r="P48" s="97"/>
      <c r="Q48" s="98"/>
      <c r="R48" s="99"/>
      <c r="S48" s="99"/>
      <c r="T48" s="100"/>
      <c r="U48" s="100"/>
      <c r="V48" s="100"/>
      <c r="W48" s="96">
        <f t="shared" si="1"/>
        <v>0</v>
      </c>
      <c r="X48" s="96"/>
      <c r="Y48" s="101"/>
    </row>
    <row r="49" spans="2:25" ht="20.100000000000001" customHeight="1">
      <c r="B49" s="98"/>
      <c r="C49" s="99"/>
      <c r="D49" s="102"/>
      <c r="E49" s="103"/>
      <c r="F49" s="99"/>
      <c r="G49" s="99"/>
      <c r="H49" s="99"/>
      <c r="I49" s="99"/>
      <c r="J49" s="99"/>
      <c r="K49" s="99"/>
      <c r="L49" s="99"/>
      <c r="M49" s="99"/>
      <c r="N49" s="96">
        <f t="shared" si="0"/>
        <v>0</v>
      </c>
      <c r="O49" s="96"/>
      <c r="P49" s="97"/>
      <c r="Q49" s="98"/>
      <c r="R49" s="99"/>
      <c r="S49" s="99"/>
      <c r="T49" s="100"/>
      <c r="U49" s="100"/>
      <c r="V49" s="100"/>
      <c r="W49" s="96">
        <f t="shared" si="1"/>
        <v>0</v>
      </c>
      <c r="X49" s="96"/>
      <c r="Y49" s="101"/>
    </row>
    <row r="50" spans="2:25" ht="20.100000000000001" customHeight="1">
      <c r="B50" s="98" t="s">
        <v>32</v>
      </c>
      <c r="C50" s="99"/>
      <c r="D50" s="102"/>
      <c r="E50" s="103"/>
      <c r="F50" s="99"/>
      <c r="G50" s="99"/>
      <c r="H50" s="100"/>
      <c r="I50" s="100"/>
      <c r="J50" s="100"/>
      <c r="K50" s="100"/>
      <c r="L50" s="100"/>
      <c r="M50" s="100"/>
      <c r="N50" s="96">
        <f t="shared" si="0"/>
        <v>0</v>
      </c>
      <c r="O50" s="96"/>
      <c r="P50" s="97"/>
      <c r="Q50" s="98"/>
      <c r="R50" s="99"/>
      <c r="S50" s="99"/>
      <c r="T50" s="99"/>
      <c r="U50" s="99"/>
      <c r="V50" s="99"/>
      <c r="W50" s="96">
        <f t="shared" si="1"/>
        <v>0</v>
      </c>
      <c r="X50" s="96"/>
      <c r="Y50" s="101"/>
    </row>
    <row r="51" spans="2:25" ht="20.100000000000001" customHeight="1">
      <c r="B51" s="113" t="s">
        <v>33</v>
      </c>
      <c r="C51" s="114"/>
      <c r="D51" s="116"/>
      <c r="E51" s="117"/>
      <c r="F51" s="118"/>
      <c r="G51" s="118"/>
      <c r="H51" s="118"/>
      <c r="I51" s="118"/>
      <c r="J51" s="118"/>
      <c r="K51" s="118"/>
      <c r="L51" s="118"/>
      <c r="M51" s="118"/>
      <c r="N51" s="111">
        <f>SUM(N45:P50)</f>
        <v>0</v>
      </c>
      <c r="O51" s="111"/>
      <c r="P51" s="112"/>
      <c r="Q51" s="113"/>
      <c r="R51" s="114"/>
      <c r="S51" s="114"/>
      <c r="T51" s="114"/>
      <c r="U51" s="114"/>
      <c r="V51" s="114"/>
      <c r="W51" s="111">
        <f>SUM(W45:Y50)</f>
        <v>0</v>
      </c>
      <c r="X51" s="111"/>
      <c r="Y51" s="115"/>
    </row>
    <row r="52" spans="2: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 t="s">
        <v>1</v>
      </c>
    </row>
  </sheetData>
  <mergeCells count="130">
    <mergeCell ref="N51:P51"/>
    <mergeCell ref="Q51:S51"/>
    <mergeCell ref="T51:V51"/>
    <mergeCell ref="W51:Y51"/>
    <mergeCell ref="B51:D51"/>
    <mergeCell ref="E51:G51"/>
    <mergeCell ref="H51:J51"/>
    <mergeCell ref="K51:M51"/>
    <mergeCell ref="N50:P50"/>
    <mergeCell ref="Q50:S50"/>
    <mergeCell ref="T50:V50"/>
    <mergeCell ref="W50:Y50"/>
    <mergeCell ref="B50:D50"/>
    <mergeCell ref="E50:G50"/>
    <mergeCell ref="H50:J50"/>
    <mergeCell ref="K50:M50"/>
    <mergeCell ref="N49:P49"/>
    <mergeCell ref="Q49:S49"/>
    <mergeCell ref="T49:V49"/>
    <mergeCell ref="W49:Y49"/>
    <mergeCell ref="B49:D49"/>
    <mergeCell ref="E49:G49"/>
    <mergeCell ref="H49:J49"/>
    <mergeCell ref="K49:M49"/>
    <mergeCell ref="N48:P48"/>
    <mergeCell ref="Q48:S48"/>
    <mergeCell ref="T48:V48"/>
    <mergeCell ref="W48:Y48"/>
    <mergeCell ref="B48:D48"/>
    <mergeCell ref="E48:G48"/>
    <mergeCell ref="H48:J48"/>
    <mergeCell ref="K48:M48"/>
    <mergeCell ref="N47:P47"/>
    <mergeCell ref="Q47:S47"/>
    <mergeCell ref="T47:V47"/>
    <mergeCell ref="W47:Y47"/>
    <mergeCell ref="B47:D47"/>
    <mergeCell ref="E47:G47"/>
    <mergeCell ref="H47:J47"/>
    <mergeCell ref="K47:M47"/>
    <mergeCell ref="N46:P46"/>
    <mergeCell ref="Q46:S46"/>
    <mergeCell ref="T46:V46"/>
    <mergeCell ref="W46:Y46"/>
    <mergeCell ref="B46:D46"/>
    <mergeCell ref="E46:G46"/>
    <mergeCell ref="H46:J46"/>
    <mergeCell ref="K46:M46"/>
    <mergeCell ref="N45:P45"/>
    <mergeCell ref="Q45:S45"/>
    <mergeCell ref="T45:V45"/>
    <mergeCell ref="W45:Y45"/>
    <mergeCell ref="B45:D45"/>
    <mergeCell ref="E45:G45"/>
    <mergeCell ref="H45:J45"/>
    <mergeCell ref="K45:M45"/>
    <mergeCell ref="B43:Y43"/>
    <mergeCell ref="B44:D44"/>
    <mergeCell ref="E44:G44"/>
    <mergeCell ref="H44:J44"/>
    <mergeCell ref="K44:M44"/>
    <mergeCell ref="N44:P44"/>
    <mergeCell ref="Q44:S44"/>
    <mergeCell ref="T44:V44"/>
    <mergeCell ref="W44:Y44"/>
    <mergeCell ref="R30:Y30"/>
    <mergeCell ref="R31:Y31"/>
    <mergeCell ref="R32:Y32"/>
    <mergeCell ref="R33:Y33"/>
    <mergeCell ref="R41:Y41"/>
    <mergeCell ref="R29:Y29"/>
    <mergeCell ref="F39:Q39"/>
    <mergeCell ref="F40:Q40"/>
    <mergeCell ref="B29:Q29"/>
    <mergeCell ref="B30:Q30"/>
    <mergeCell ref="R37:Y37"/>
    <mergeCell ref="R38:Y38"/>
    <mergeCell ref="R39:Y39"/>
    <mergeCell ref="B39:E40"/>
    <mergeCell ref="B41:Q41"/>
    <mergeCell ref="F33:Q33"/>
    <mergeCell ref="B31:E33"/>
    <mergeCell ref="B37:Q37"/>
    <mergeCell ref="B38:Q38"/>
    <mergeCell ref="B34:E36"/>
    <mergeCell ref="F34:Q34"/>
    <mergeCell ref="F31:Q31"/>
    <mergeCell ref="F32:Q32"/>
    <mergeCell ref="R40:Y40"/>
    <mergeCell ref="C10:K10"/>
    <mergeCell ref="B12:Y12"/>
    <mergeCell ref="B25:Q25"/>
    <mergeCell ref="R23:Y23"/>
    <mergeCell ref="R24:Y24"/>
    <mergeCell ref="R25:Y25"/>
    <mergeCell ref="R26:Y26"/>
    <mergeCell ref="R27:Y27"/>
    <mergeCell ref="R28:Y28"/>
    <mergeCell ref="R22:Y22"/>
    <mergeCell ref="B22:Q22"/>
    <mergeCell ref="B23:Q23"/>
    <mergeCell ref="B24:Q24"/>
    <mergeCell ref="F26:Q26"/>
    <mergeCell ref="F27:Q27"/>
    <mergeCell ref="F28:Q28"/>
    <mergeCell ref="B26:E28"/>
    <mergeCell ref="B5:Y5"/>
    <mergeCell ref="C7:K7"/>
    <mergeCell ref="C8:K8"/>
    <mergeCell ref="C9:K9"/>
    <mergeCell ref="B15:C16"/>
    <mergeCell ref="U18:Y18"/>
    <mergeCell ref="F35:Q35"/>
    <mergeCell ref="R35:Y35"/>
    <mergeCell ref="F36:Q36"/>
    <mergeCell ref="R36:Y36"/>
    <mergeCell ref="H15:P16"/>
    <mergeCell ref="Q15:T15"/>
    <mergeCell ref="U15:Y15"/>
    <mergeCell ref="Q16:T16"/>
    <mergeCell ref="U16:Y16"/>
    <mergeCell ref="R34:Y34"/>
    <mergeCell ref="R19:U19"/>
    <mergeCell ref="V19:W19"/>
    <mergeCell ref="X19:Y19"/>
    <mergeCell ref="B21:Q21"/>
    <mergeCell ref="R21:Y21"/>
    <mergeCell ref="G19:Q19"/>
    <mergeCell ref="B19:F19"/>
    <mergeCell ref="D15:G16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7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2"/>
  <sheetViews>
    <sheetView showGridLines="0" workbookViewId="0">
      <selection activeCell="N9" sqref="N9"/>
    </sheetView>
  </sheetViews>
  <sheetFormatPr defaultRowHeight="11.25"/>
  <cols>
    <col min="1" max="1" width="3.33203125" customWidth="1"/>
    <col min="2" max="2" width="4.1640625" customWidth="1"/>
    <col min="3" max="3" width="11.33203125" customWidth="1"/>
    <col min="4" max="4" width="15.1640625" customWidth="1"/>
    <col min="5" max="5" width="16.33203125" customWidth="1"/>
    <col min="6" max="6" width="13.83203125" customWidth="1"/>
    <col min="7" max="7" width="23.6640625" customWidth="1"/>
    <col min="8" max="8" width="13" customWidth="1"/>
  </cols>
  <sheetData>
    <row r="2" spans="3:12">
      <c r="E2" s="140" t="s">
        <v>49</v>
      </c>
      <c r="F2" s="140"/>
      <c r="G2" s="140"/>
      <c r="H2" s="140"/>
    </row>
    <row r="4" spans="3:12" s="18" customFormat="1" ht="36.75" customHeight="1">
      <c r="C4" s="15" t="s">
        <v>34</v>
      </c>
      <c r="D4" s="16" t="s">
        <v>35</v>
      </c>
      <c r="E4" s="16" t="s">
        <v>36</v>
      </c>
      <c r="F4" s="129" t="s">
        <v>50</v>
      </c>
      <c r="G4" s="130"/>
      <c r="H4" s="131"/>
      <c r="I4" s="129" t="s">
        <v>37</v>
      </c>
      <c r="J4" s="130"/>
      <c r="K4" s="131"/>
      <c r="L4" s="17" t="s">
        <v>38</v>
      </c>
    </row>
    <row r="5" spans="3:12" s="18" customFormat="1" ht="36.75" customHeight="1">
      <c r="C5" s="119" t="s">
        <v>39</v>
      </c>
      <c r="D5" s="121">
        <v>100</v>
      </c>
      <c r="E5" s="121">
        <v>500</v>
      </c>
      <c r="F5" s="123" t="s">
        <v>51</v>
      </c>
      <c r="G5" s="20">
        <v>500</v>
      </c>
      <c r="H5" s="136" t="s">
        <v>52</v>
      </c>
      <c r="I5" s="123" t="s">
        <v>40</v>
      </c>
      <c r="J5" s="21">
        <v>200</v>
      </c>
      <c r="K5" s="125">
        <f>60</f>
        <v>60</v>
      </c>
      <c r="L5" s="22" t="s">
        <v>41</v>
      </c>
    </row>
    <row r="6" spans="3:12" s="18" customFormat="1" ht="36.75" customHeight="1">
      <c r="C6" s="132"/>
      <c r="D6" s="133"/>
      <c r="E6" s="133"/>
      <c r="F6" s="134"/>
      <c r="G6" s="23">
        <v>1000</v>
      </c>
      <c r="H6" s="137"/>
      <c r="I6" s="134"/>
      <c r="J6" s="24">
        <v>400</v>
      </c>
      <c r="K6" s="135"/>
      <c r="L6" s="25" t="s">
        <v>42</v>
      </c>
    </row>
    <row r="7" spans="3:12" s="18" customFormat="1" ht="36.75" customHeight="1">
      <c r="C7" s="26" t="s">
        <v>43</v>
      </c>
      <c r="D7" s="27">
        <v>0</v>
      </c>
      <c r="E7" s="27" t="s">
        <v>44</v>
      </c>
      <c r="F7" s="141">
        <v>0</v>
      </c>
      <c r="G7" s="142"/>
      <c r="H7" s="143"/>
      <c r="I7" s="141">
        <v>0</v>
      </c>
      <c r="J7" s="142"/>
      <c r="K7" s="143"/>
      <c r="L7" s="25">
        <v>120</v>
      </c>
    </row>
    <row r="8" spans="3:12" s="18" customFormat="1" ht="36.75" customHeight="1">
      <c r="C8" s="119" t="s">
        <v>45</v>
      </c>
      <c r="D8" s="121">
        <v>60</v>
      </c>
      <c r="E8" s="121">
        <v>300</v>
      </c>
      <c r="F8" s="123" t="s">
        <v>53</v>
      </c>
      <c r="G8" s="20">
        <v>300</v>
      </c>
      <c r="H8" s="136" t="s">
        <v>54</v>
      </c>
      <c r="I8" s="123" t="s">
        <v>40</v>
      </c>
      <c r="J8" s="21">
        <v>120</v>
      </c>
      <c r="K8" s="125">
        <f>36</f>
        <v>36</v>
      </c>
      <c r="L8" s="28"/>
    </row>
    <row r="9" spans="3:12" s="18" customFormat="1" ht="36.75" customHeight="1">
      <c r="C9" s="132"/>
      <c r="D9" s="133"/>
      <c r="E9" s="133"/>
      <c r="F9" s="134"/>
      <c r="G9" s="23">
        <v>1000</v>
      </c>
      <c r="H9" s="137"/>
      <c r="I9" s="134"/>
      <c r="J9" s="24">
        <v>400</v>
      </c>
      <c r="K9" s="135"/>
      <c r="L9" s="28"/>
    </row>
    <row r="10" spans="3:12" s="18" customFormat="1" ht="36.75" customHeight="1">
      <c r="C10" s="26" t="s">
        <v>46</v>
      </c>
      <c r="D10" s="27" t="s">
        <v>47</v>
      </c>
      <c r="E10" s="27">
        <v>200</v>
      </c>
      <c r="F10" s="141" t="s">
        <v>47</v>
      </c>
      <c r="G10" s="142"/>
      <c r="H10" s="143"/>
      <c r="I10" s="141" t="s">
        <v>47</v>
      </c>
      <c r="J10" s="142"/>
      <c r="K10" s="143"/>
      <c r="L10" s="29"/>
    </row>
    <row r="11" spans="3:12" s="18" customFormat="1" ht="36.75" customHeight="1">
      <c r="C11" s="119" t="s">
        <v>48</v>
      </c>
      <c r="D11" s="121">
        <v>160</v>
      </c>
      <c r="E11" s="19" t="s">
        <v>44</v>
      </c>
      <c r="F11" s="123">
        <v>320</v>
      </c>
      <c r="G11" s="124"/>
      <c r="H11" s="125"/>
      <c r="I11" s="123">
        <v>96</v>
      </c>
      <c r="J11" s="124"/>
      <c r="K11" s="125"/>
      <c r="L11" s="138"/>
    </row>
    <row r="12" spans="3:12" s="18" customFormat="1" ht="36.75" customHeight="1">
      <c r="C12" s="120"/>
      <c r="D12" s="122"/>
      <c r="E12" s="30">
        <v>1000</v>
      </c>
      <c r="F12" s="126"/>
      <c r="G12" s="127"/>
      <c r="H12" s="128"/>
      <c r="I12" s="126"/>
      <c r="J12" s="127"/>
      <c r="K12" s="128"/>
      <c r="L12" s="139"/>
    </row>
  </sheetData>
  <mergeCells count="26">
    <mergeCell ref="L11:L12"/>
    <mergeCell ref="E2:H2"/>
    <mergeCell ref="F10:H10"/>
    <mergeCell ref="I10:K10"/>
    <mergeCell ref="F7:H7"/>
    <mergeCell ref="I7:K7"/>
    <mergeCell ref="I4:K4"/>
    <mergeCell ref="I8:I9"/>
    <mergeCell ref="K8:K9"/>
    <mergeCell ref="H5:H6"/>
    <mergeCell ref="C11:C12"/>
    <mergeCell ref="D11:D12"/>
    <mergeCell ref="F11:H12"/>
    <mergeCell ref="I11:K12"/>
    <mergeCell ref="F4:H4"/>
    <mergeCell ref="C5:C6"/>
    <mergeCell ref="D5:D6"/>
    <mergeCell ref="E5:E6"/>
    <mergeCell ref="F5:F6"/>
    <mergeCell ref="I5:I6"/>
    <mergeCell ref="K5:K6"/>
    <mergeCell ref="C8:C9"/>
    <mergeCell ref="D8:D9"/>
    <mergeCell ref="E8:E9"/>
    <mergeCell ref="F8:F9"/>
    <mergeCell ref="H8:H9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8부표5의2</vt:lpstr>
      <vt:lpstr>기준국외원천소득계산방법</vt:lpstr>
      <vt:lpstr>'8부표5의2'!Print_Area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2015-03-11T05:24:48Z</cp:lastPrinted>
  <dcterms:created xsi:type="dcterms:W3CDTF">2006-07-21T07:00:55Z</dcterms:created>
  <dcterms:modified xsi:type="dcterms:W3CDTF">2019-12-23T06:31:56Z</dcterms:modified>
</cp:coreProperties>
</file>