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360" yWindow="105" windowWidth="17400" windowHeight="11370"/>
  </bookViews>
  <sheets>
    <sheet name="7" sheetId="1" r:id="rId1"/>
  </sheets>
  <externalReferences>
    <externalReference r:id="rId2"/>
  </externalReferences>
  <definedNames>
    <definedName name="_xlnm.Print_Area" localSheetId="0">'7'!$B$14:$AC$36</definedName>
  </definedNames>
  <calcPr calcId="152511"/>
</workbook>
</file>

<file path=xl/calcChain.xml><?xml version="1.0" encoding="utf-8"?>
<calcChain xmlns="http://schemas.openxmlformats.org/spreadsheetml/2006/main">
  <c r="Z23" i="1" l="1"/>
  <c r="R23" i="1"/>
  <c r="P22" i="1"/>
  <c r="P20" i="1"/>
  <c r="D15" i="1" l="1"/>
  <c r="Y16" i="1" l="1"/>
  <c r="Y15" i="1"/>
  <c r="L32" i="1" l="1"/>
  <c r="R20" i="1"/>
  <c r="Z20" i="1" s="1"/>
  <c r="V28" i="1"/>
  <c r="V33" i="1" s="1"/>
  <c r="R21" i="1"/>
  <c r="Z21" i="1" s="1"/>
  <c r="R22" i="1"/>
  <c r="Z22" i="1" s="1"/>
  <c r="R24" i="1"/>
  <c r="Z24" i="1" s="1"/>
  <c r="R25" i="1"/>
  <c r="Z25" i="1" s="1"/>
  <c r="R26" i="1"/>
  <c r="Z26" i="1" s="1"/>
  <c r="R27" i="1"/>
  <c r="Z27" i="1" s="1"/>
  <c r="P29" i="1"/>
  <c r="R29" i="1" s="1"/>
  <c r="Z30" i="1"/>
  <c r="Z31" i="1"/>
  <c r="Z28" i="1" l="1"/>
  <c r="R32" i="1"/>
  <c r="Z29" i="1"/>
  <c r="Z32" i="1" s="1"/>
  <c r="R28" i="1"/>
  <c r="Z33" i="1" l="1"/>
</calcChain>
</file>

<file path=xl/comments1.xml><?xml version="1.0" encoding="utf-8"?>
<comments xmlns="http://schemas.openxmlformats.org/spreadsheetml/2006/main">
  <authors>
    <author>jungtj</author>
  </authors>
  <commentList>
    <comment ref="P21" authorId="0" shapeId="0">
      <text>
        <r>
          <rPr>
            <sz val="9"/>
            <color indexed="10"/>
            <rFont val="굴림"/>
            <family val="3"/>
            <charset val="129"/>
          </rPr>
          <t>(‘13.1.1이후100/100)</t>
        </r>
      </text>
    </comment>
  </commentList>
</comments>
</file>

<file path=xl/sharedStrings.xml><?xml version="1.0" encoding="utf-8"?>
<sst xmlns="http://schemas.openxmlformats.org/spreadsheetml/2006/main" count="48" uniqueCount="47">
  <si>
    <t>210㎜×297㎜</t>
    <phoneticPr fontId="3" type="noConversion"/>
  </si>
  <si>
    <t>법     인     명</t>
    <phoneticPr fontId="3" type="noConversion"/>
  </si>
  <si>
    <t>사업자등록번호</t>
    <phoneticPr fontId="3" type="noConversion"/>
  </si>
  <si>
    <t>소득공제액 계산내역</t>
    <phoneticPr fontId="3" type="noConversion"/>
  </si>
  <si>
    <t>①구분</t>
    <phoneticPr fontId="3" type="noConversion"/>
  </si>
  <si>
    <t>②근거법</t>
    <phoneticPr fontId="3" type="noConversion"/>
  </si>
  <si>
    <t>코
드</t>
    <phoneticPr fontId="3" type="noConversion"/>
  </si>
  <si>
    <t>③
계산
기준</t>
    <phoneticPr fontId="3" type="noConversion"/>
  </si>
  <si>
    <t>④계산
기준금액</t>
    <phoneticPr fontId="3" type="noConversion"/>
  </si>
  <si>
    <t>⑤
공제율</t>
    <phoneticPr fontId="3" type="noConversion"/>
  </si>
  <si>
    <t>⑥소득공제
대상금액</t>
    <phoneticPr fontId="3" type="noConversion"/>
  </si>
  <si>
    <t>⑦최저한세
적용감면
배제금액</t>
    <phoneticPr fontId="3" type="noConversion"/>
  </si>
  <si>
    <t>⑧소득
공제액[⑥-⑦]</t>
    <phoneticPr fontId="3" type="noConversion"/>
  </si>
  <si>
    <t>조세특례제한법</t>
    <phoneticPr fontId="3" type="noConversion"/>
  </si>
  <si>
    <t>배당
금액</t>
    <phoneticPr fontId="3" type="noConversion"/>
  </si>
  <si>
    <t>계
[101~107]</t>
    <phoneticPr fontId="3" type="noConversion"/>
  </si>
  <si>
    <t>법인세법</t>
    <phoneticPr fontId="3" type="noConversion"/>
  </si>
  <si>
    <t>배당금
액소득
공제</t>
    <phoneticPr fontId="3" type="noConversion"/>
  </si>
  <si>
    <t xml:space="preserve"> 법 제51조의 2</t>
    <phoneticPr fontId="3" type="noConversion"/>
  </si>
  <si>
    <t>사업
연도</t>
    <phoneticPr fontId="3" type="noConversion"/>
  </si>
  <si>
    <t>소득공제조정명세서</t>
    <phoneticPr fontId="3" type="noConversion"/>
  </si>
  <si>
    <t>외국법
인외국
항행소
득공제</t>
    <phoneticPr fontId="3" type="noConversion"/>
  </si>
  <si>
    <t xml:space="preserve"> 법 제91조</t>
    <phoneticPr fontId="3" type="noConversion"/>
  </si>
  <si>
    <t>외국
항행
소득</t>
    <phoneticPr fontId="3" type="noConversion"/>
  </si>
  <si>
    <t>계
[109~111]</t>
    <phoneticPr fontId="3" type="noConversion"/>
  </si>
  <si>
    <t xml:space="preserve"> 113 합계 [108+112]</t>
    <phoneticPr fontId="3" type="noConversion"/>
  </si>
  <si>
    <t>※ 관련서식</t>
    <phoneticPr fontId="3" type="noConversion"/>
  </si>
  <si>
    <t>소득공제신청서(법인)</t>
    <phoneticPr fontId="3" type="noConversion"/>
  </si>
  <si>
    <t>소득공제신청서(조특)</t>
    <phoneticPr fontId="3" type="noConversion"/>
  </si>
  <si>
    <t>농특세 과세대상 감면세액 합계표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</si>
  <si>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</si>
  <si>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</si>
  <si>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A109</t>
    </r>
    <r>
      <rPr>
        <sz val="9"/>
        <color indexed="56"/>
        <rFont val="굴림"/>
        <family val="3"/>
        <charset val="129"/>
      </rPr>
      <t>)
• ⑧소득공제액 합계액이 3호 서식 111.란으로 이기됩니다.
• ⑥소득공제대상금액 합계액 및 최저한세 적용대상 소득공제대상금액이 4호 서식의 해당란으로 이기됩니다.
• 작성순서 : 소득공제신청서 → 소득공제조정명세서 → 최저한세조정계산서 → (최저한세 적용 적용배제금액 계산)
                   → 3호서식 및 13호 서식 작성</t>
    </r>
    <phoneticPr fontId="3" type="noConversion"/>
  </si>
  <si>
    <t>해당
소득
금액</t>
    <phoneticPr fontId="3" type="noConversion"/>
  </si>
  <si>
    <t>임금
삭감액</t>
    <phoneticPr fontId="3" type="noConversion"/>
  </si>
  <si>
    <t>국민주
택임대
소득공제</t>
    <phoneticPr fontId="3" type="noConversion"/>
  </si>
  <si>
    <t xml:space="preserve"> 법 제55조의 2제4항</t>
    <phoneticPr fontId="3" type="noConversion"/>
  </si>
  <si>
    <t>주택임대소득공제(연면적149㎡ 이하)</t>
    <phoneticPr fontId="3" type="noConversion"/>
  </si>
  <si>
    <t>법 제55조의2
제5항</t>
    <phoneticPr fontId="3" type="noConversion"/>
  </si>
  <si>
    <r>
      <t>[별지 제7호 서식] (2015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 개정)</t>
    </r>
    <phoneticPr fontId="3" type="noConversion"/>
  </si>
  <si>
    <t>※표시란의 금액은 별지 제4호 서식상의 117.소득공제란 중 ④란의 조정감금액을 옮겨 적고, 각 구분별
   최저한세감면배제금액을 조정기입합니다.</t>
    <phoneticPr fontId="3" type="noConversion"/>
  </si>
  <si>
    <t xml:space="preserve">고용유지중소기업소득공제
</t>
    <phoneticPr fontId="3" type="noConversion"/>
  </si>
  <si>
    <t>법 제104조의31</t>
    <phoneticPr fontId="3" type="noConversion"/>
  </si>
  <si>
    <t>법 제30조의3</t>
    <phoneticPr fontId="3" type="noConversion"/>
  </si>
  <si>
    <t>62 R</t>
    <phoneticPr fontId="3" type="noConversion"/>
  </si>
  <si>
    <t>배당
금액</t>
    <phoneticPr fontId="3" type="noConversion"/>
  </si>
  <si>
    <t>프로젝트
금융투자
회사에 
대한 소득공제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</si>
</sst>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?/100"/>
    <numFmt numFmtId="178" formatCode="###\-##\-#####"/>
  </numFmts>
  <fonts count="14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textRotation="255"/>
    </xf>
    <xf numFmtId="0" fontId="7" fillId="4" borderId="26" xfId="0" applyFont="1" applyFill="1" applyBorder="1" applyAlignment="1">
      <alignment horizontal="left" vertical="center" indent="1"/>
    </xf>
    <xf numFmtId="0" fontId="7" fillId="4" borderId="27" xfId="0" applyFont="1" applyFill="1" applyBorder="1" applyAlignment="1">
      <alignment horizontal="left" vertical="center" indent="1"/>
    </xf>
    <xf numFmtId="0" fontId="7" fillId="4" borderId="28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6" fillId="3" borderId="4" xfId="3" applyFill="1" applyBorder="1" applyAlignment="1" applyProtection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6" borderId="11" xfId="2" applyFont="1" applyFill="1" applyBorder="1" applyAlignment="1">
      <alignment horizontal="center" vertical="center"/>
    </xf>
    <xf numFmtId="0" fontId="8" fillId="6" borderId="12" xfId="2" applyFont="1" applyFill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178" fontId="8" fillId="6" borderId="13" xfId="2" applyNumberFormat="1" applyFont="1" applyFill="1" applyBorder="1" applyAlignment="1">
      <alignment horizontal="center" vertical="center"/>
    </xf>
    <xf numFmtId="178" fontId="8" fillId="6" borderId="14" xfId="2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0" fontId="2" fillId="6" borderId="18" xfId="2" applyFont="1" applyFill="1" applyBorder="1" applyAlignment="1">
      <alignment horizontal="center" vertical="center" wrapText="1"/>
    </xf>
    <xf numFmtId="0" fontId="2" fillId="6" borderId="19" xfId="2" applyFont="1" applyFill="1" applyBorder="1" applyAlignment="1">
      <alignment horizontal="center" vertical="center" wrapText="1"/>
    </xf>
    <xf numFmtId="0" fontId="2" fillId="6" borderId="20" xfId="2" applyFont="1" applyFill="1" applyBorder="1" applyAlignment="1">
      <alignment horizontal="center" vertical="center" wrapText="1"/>
    </xf>
    <xf numFmtId="0" fontId="8" fillId="6" borderId="21" xfId="2" applyFont="1" applyFill="1" applyBorder="1" applyAlignment="1">
      <alignment horizontal="center" vertical="center" wrapText="1"/>
    </xf>
    <xf numFmtId="0" fontId="8" fillId="6" borderId="5" xfId="2" applyFont="1" applyFill="1" applyBorder="1" applyAlignment="1">
      <alignment horizontal="center" vertical="center" wrapText="1"/>
    </xf>
    <xf numFmtId="0" fontId="8" fillId="6" borderId="22" xfId="2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left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/>
    </xf>
    <xf numFmtId="176" fontId="8" fillId="5" borderId="2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left" vertical="center"/>
    </xf>
    <xf numFmtId="177" fontId="8" fillId="0" borderId="2" xfId="0" quotePrefix="1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176" fontId="8" fillId="5" borderId="8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7" fontId="8" fillId="4" borderId="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 indent="1"/>
    </xf>
    <xf numFmtId="0" fontId="8" fillId="0" borderId="6" xfId="0" applyFont="1" applyBorder="1" applyAlignment="1">
      <alignment horizontal="left" vertical="center"/>
    </xf>
    <xf numFmtId="176" fontId="8" fillId="4" borderId="7" xfId="1" applyFont="1" applyFill="1" applyBorder="1">
      <alignment horizontal="right" vertical="center" shrinkToFit="1"/>
    </xf>
    <xf numFmtId="0" fontId="8" fillId="4" borderId="8" xfId="0" applyFont="1" applyFill="1" applyBorder="1" applyAlignment="1">
      <alignment horizontal="center" vertical="center"/>
    </xf>
    <xf numFmtId="176" fontId="8" fillId="5" borderId="9" xfId="1" applyFont="1" applyFill="1" applyBorder="1">
      <alignment horizontal="right" vertical="center" shrinkToFit="1"/>
    </xf>
    <xf numFmtId="176" fontId="8" fillId="5" borderId="10" xfId="1" applyFont="1" applyFill="1" applyBorder="1">
      <alignment horizontal="right" vertical="center" shrinkToFit="1"/>
    </xf>
    <xf numFmtId="0" fontId="13" fillId="0" borderId="2" xfId="0" applyFont="1" applyBorder="1" applyAlignment="1">
      <alignment horizontal="left" vertical="center" wrapText="1" shrinkToFit="1"/>
    </xf>
    <xf numFmtId="0" fontId="0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 indent="1"/>
    </xf>
    <xf numFmtId="0" fontId="0" fillId="0" borderId="5" xfId="0" applyFont="1" applyBorder="1" applyAlignment="1">
      <alignment horizontal="left" vertical="center" wrapText="1" indent="1"/>
    </xf>
    <xf numFmtId="0" fontId="0" fillId="0" borderId="0" xfId="0" applyFont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wrapText="1" shrinkToFit="1"/>
    </xf>
    <xf numFmtId="0" fontId="13" fillId="0" borderId="6" xfId="0" applyFont="1" applyBorder="1" applyAlignment="1">
      <alignment horizontal="left" vertical="center" wrapText="1" shrinkToFit="1"/>
    </xf>
    <xf numFmtId="0" fontId="13" fillId="0" borderId="8" xfId="0" applyFont="1" applyBorder="1" applyAlignment="1">
      <alignment horizontal="center" vertical="center" wrapText="1" shrinkToFit="1"/>
    </xf>
    <xf numFmtId="0" fontId="13" fillId="0" borderId="29" xfId="0" applyFont="1" applyBorder="1" applyAlignment="1">
      <alignment horizontal="center" vertical="center" wrapText="1" shrinkToFit="1"/>
    </xf>
    <xf numFmtId="0" fontId="13" fillId="0" borderId="6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/>
    </xf>
    <xf numFmtId="176" fontId="8" fillId="0" borderId="8" xfId="1" applyFont="1" applyFill="1" applyBorder="1">
      <alignment horizontal="right" vertical="center" shrinkToFit="1"/>
    </xf>
    <xf numFmtId="176" fontId="8" fillId="0" borderId="29" xfId="1" applyFont="1" applyFill="1" applyBorder="1">
      <alignment horizontal="right" vertical="center" shrinkToFit="1"/>
    </xf>
    <xf numFmtId="176" fontId="8" fillId="0" borderId="6" xfId="1" applyFont="1" applyFill="1" applyBorder="1">
      <alignment horizontal="right" vertical="center" shrinkToFit="1"/>
    </xf>
    <xf numFmtId="177" fontId="8" fillId="0" borderId="8" xfId="0" quotePrefix="1" applyNumberFormat="1" applyFont="1" applyBorder="1" applyAlignment="1">
      <alignment horizontal="center" vertical="center"/>
    </xf>
    <xf numFmtId="177" fontId="8" fillId="0" borderId="6" xfId="0" quotePrefix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4" borderId="8" xfId="1" applyFont="1" applyFill="1" applyBorder="1">
      <alignment horizontal="right" vertical="center" shrinkToFit="1"/>
    </xf>
    <xf numFmtId="176" fontId="8" fillId="4" borderId="29" xfId="1" applyFont="1" applyFill="1" applyBorder="1">
      <alignment horizontal="right" vertical="center" shrinkToFit="1"/>
    </xf>
    <xf numFmtId="176" fontId="8" fillId="4" borderId="6" xfId="1" applyFont="1" applyFill="1" applyBorder="1">
      <alignment horizontal="right" vertical="center" shrinkToFi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44197</v>
          </cell>
        </row>
        <row r="16">
          <cell r="F16">
            <v>44561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(A00130)&#45453;&#50612;&#52492;&#53945;&#48324;&#49464;&#44284;&#49464;&#45824;&#49345;&#44048;&#47732;&#49464;&#50529;&#54633;&#44228;&#54364;(13&#54840;)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(B00430)&#49548;&#46301;&#44277;&#51228;&#49888;&#52397;&#49436;(43&#54840;).xlsx" TargetMode="External"/><Relationship Id="rId1" Type="http://schemas.openxmlformats.org/officeDocument/2006/relationships/hyperlink" Target="(A00711)&#49548;&#46301;&#44277;&#51228;&#49888;&#52397;&#49436;(71&#54840;&#51032;2).xlsx" TargetMode="External"/><Relationship Id="rId6" Type="http://schemas.openxmlformats.org/officeDocument/2006/relationships/hyperlink" Target="(A00040)&#52572;&#51200;&#54620;&#49464;&#51312;&#51221;&#44228;&#49328;&#49436;(4&#54840;).xlsx" TargetMode="External"/><Relationship Id="rId5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0" Type="http://schemas.openxmlformats.org/officeDocument/2006/relationships/comments" Target="../comments1.xml"/><Relationship Id="rId4" Type="http://schemas.openxmlformats.org/officeDocument/2006/relationships/hyperlink" Target="(A00036)&#54364;&#51456;&#49552;&#51061;&#44228;&#49328;&#49436;(&#51068;&#48152;&#48277;&#51064;&#50857;)(3&#54840;3_1).xls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36"/>
  <sheetViews>
    <sheetView showGridLines="0" showZeros="0" tabSelected="1" workbookViewId="0">
      <selection activeCell="AK12" sqref="AK12"/>
    </sheetView>
  </sheetViews>
  <sheetFormatPr defaultRowHeight="11.25" x14ac:dyDescent="0.15"/>
  <cols>
    <col min="1" max="1" width="2.83203125" customWidth="1"/>
    <col min="2" max="4" width="4" customWidth="1"/>
    <col min="5" max="5" width="6.83203125" customWidth="1"/>
    <col min="6" max="29" width="4" customWidth="1"/>
  </cols>
  <sheetData>
    <row r="1" spans="2:29" s="1" customFormat="1" x14ac:dyDescent="0.15"/>
    <row r="2" spans="2:29" s="1" customFormat="1" x14ac:dyDescent="0.15"/>
    <row r="3" spans="2:29" s="1" customFormat="1" x14ac:dyDescent="0.15"/>
    <row r="4" spans="2:29" s="1" customFormat="1" x14ac:dyDescent="0.15"/>
    <row r="5" spans="2:29" s="7" customFormat="1" ht="20.100000000000001" customHeight="1" x14ac:dyDescent="0.15">
      <c r="B5" s="15" t="s">
        <v>26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</row>
    <row r="6" spans="2:29" s="7" customFormat="1" ht="8.1" customHeight="1" x14ac:dyDescent="0.15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1"/>
    </row>
    <row r="7" spans="2:29" s="7" customFormat="1" ht="13.5" x14ac:dyDescent="0.15">
      <c r="B7" s="9"/>
      <c r="C7" s="18" t="s">
        <v>27</v>
      </c>
      <c r="D7" s="18"/>
      <c r="E7" s="18"/>
      <c r="F7" s="18"/>
      <c r="G7" s="18"/>
      <c r="H7" s="18"/>
      <c r="I7" s="18"/>
      <c r="J7" s="18"/>
      <c r="K7" s="18"/>
      <c r="L7" s="18" t="s">
        <v>28</v>
      </c>
      <c r="M7" s="18"/>
      <c r="N7" s="18"/>
      <c r="O7" s="18"/>
      <c r="P7" s="18"/>
      <c r="Q7" s="18"/>
      <c r="R7" s="18"/>
      <c r="S7" s="18"/>
      <c r="T7" s="18"/>
      <c r="U7" s="18" t="s">
        <v>29</v>
      </c>
      <c r="V7" s="18"/>
      <c r="W7" s="18"/>
      <c r="X7" s="18"/>
      <c r="Y7" s="18"/>
      <c r="Z7" s="18"/>
      <c r="AA7" s="18"/>
      <c r="AB7" s="18"/>
      <c r="AC7" s="23"/>
    </row>
    <row r="8" spans="2:29" s="7" customFormat="1" ht="13.5" x14ac:dyDescent="0.15">
      <c r="B8" s="9"/>
      <c r="C8" s="18" t="s">
        <v>30</v>
      </c>
      <c r="D8" s="18"/>
      <c r="E8" s="18"/>
      <c r="F8" s="18"/>
      <c r="G8" s="18"/>
      <c r="H8" s="18"/>
      <c r="I8" s="18"/>
      <c r="J8" s="18"/>
      <c r="K8" s="18"/>
      <c r="L8" s="18" t="s">
        <v>31</v>
      </c>
      <c r="M8" s="18"/>
      <c r="N8" s="18"/>
      <c r="O8" s="18"/>
      <c r="P8" s="18"/>
      <c r="Q8" s="18"/>
      <c r="R8" s="18"/>
      <c r="S8" s="18"/>
      <c r="T8" s="18"/>
      <c r="U8" s="8"/>
      <c r="V8" s="8"/>
      <c r="W8" s="8"/>
      <c r="X8" s="8"/>
      <c r="Y8" s="8"/>
      <c r="Z8" s="8"/>
      <c r="AA8" s="8"/>
      <c r="AB8" s="8"/>
      <c r="AC8" s="11"/>
    </row>
    <row r="9" spans="2:29" s="7" customFormat="1" ht="13.5" hidden="1" x14ac:dyDescent="0.15">
      <c r="B9" s="9"/>
      <c r="C9" s="19"/>
      <c r="D9" s="19"/>
      <c r="E9" s="19"/>
      <c r="F9" s="19"/>
      <c r="G9" s="19"/>
      <c r="H9" s="19"/>
      <c r="I9" s="19"/>
      <c r="J9" s="19"/>
      <c r="K9" s="19"/>
      <c r="L9" s="10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1"/>
    </row>
    <row r="10" spans="2:29" s="7" customFormat="1" ht="13.5" hidden="1" x14ac:dyDescent="0.15">
      <c r="B10" s="9"/>
      <c r="C10" s="19"/>
      <c r="D10" s="19"/>
      <c r="E10" s="19"/>
      <c r="F10" s="19"/>
      <c r="G10" s="19"/>
      <c r="H10" s="19"/>
      <c r="I10" s="19"/>
      <c r="J10" s="19"/>
      <c r="K10" s="19"/>
      <c r="L10" s="10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11"/>
    </row>
    <row r="11" spans="2:29" s="7" customFormat="1" ht="8.1" customHeight="1" x14ac:dyDescent="0.15"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1"/>
    </row>
    <row r="12" spans="2:29" s="7" customFormat="1" ht="69.95" customHeight="1" x14ac:dyDescent="0.15">
      <c r="B12" s="20" t="s">
        <v>32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2"/>
    </row>
    <row r="14" spans="2:29" x14ac:dyDescent="0.15">
      <c r="B14" t="s">
        <v>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ht="20.100000000000001" customHeight="1" x14ac:dyDescent="0.15">
      <c r="B15" s="34" t="s">
        <v>19</v>
      </c>
      <c r="C15" s="35"/>
      <c r="D15" s="37" t="str">
        <f>TEXT([1]기본정보!$F$15,"yyyy.mm.dd.")&amp;"                ~                "&amp;TEXT([1]기본정보!$F$16,"yyyy.mm.dd.")</f>
        <v>2021.01.01.                ~                2021.12.31.</v>
      </c>
      <c r="E15" s="38"/>
      <c r="F15" s="38"/>
      <c r="G15" s="39"/>
      <c r="H15" s="43" t="s">
        <v>20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5"/>
      <c r="U15" s="49" t="s">
        <v>1</v>
      </c>
      <c r="V15" s="49"/>
      <c r="W15" s="49"/>
      <c r="X15" s="49"/>
      <c r="Y15" s="28" t="str">
        <f>[1]기본정보!$F$6</f>
        <v>조세물산</v>
      </c>
      <c r="Z15" s="28"/>
      <c r="AA15" s="28"/>
      <c r="AB15" s="28"/>
      <c r="AC15" s="29"/>
    </row>
    <row r="16" spans="2:29" ht="20.100000000000001" customHeight="1" x14ac:dyDescent="0.15">
      <c r="B16" s="36"/>
      <c r="C16" s="30"/>
      <c r="D16" s="40"/>
      <c r="E16" s="41"/>
      <c r="F16" s="41"/>
      <c r="G16" s="42"/>
      <c r="H16" s="4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8"/>
      <c r="U16" s="30" t="s">
        <v>2</v>
      </c>
      <c r="V16" s="30"/>
      <c r="W16" s="30"/>
      <c r="X16" s="30"/>
      <c r="Y16" s="31">
        <f>[1]기본정보!$F$9</f>
        <v>2038111111</v>
      </c>
      <c r="Z16" s="31"/>
      <c r="AA16" s="31"/>
      <c r="AB16" s="31"/>
      <c r="AC16" s="32"/>
    </row>
    <row r="17" spans="2:29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 ht="30" customHeight="1" x14ac:dyDescent="0.15">
      <c r="B18" s="33" t="s">
        <v>3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</row>
    <row r="19" spans="2:29" ht="50.1" customHeight="1" x14ac:dyDescent="0.15">
      <c r="B19" s="27" t="s">
        <v>4</v>
      </c>
      <c r="C19" s="25"/>
      <c r="D19" s="25"/>
      <c r="E19" s="25"/>
      <c r="F19" s="25" t="s">
        <v>5</v>
      </c>
      <c r="G19" s="25"/>
      <c r="H19" s="25"/>
      <c r="I19" s="5" t="s">
        <v>6</v>
      </c>
      <c r="J19" s="24" t="s">
        <v>7</v>
      </c>
      <c r="K19" s="25"/>
      <c r="L19" s="24" t="s">
        <v>8</v>
      </c>
      <c r="M19" s="25"/>
      <c r="N19" s="25"/>
      <c r="O19" s="25"/>
      <c r="P19" s="24" t="s">
        <v>9</v>
      </c>
      <c r="Q19" s="25"/>
      <c r="R19" s="24" t="s">
        <v>10</v>
      </c>
      <c r="S19" s="25"/>
      <c r="T19" s="25"/>
      <c r="U19" s="25"/>
      <c r="V19" s="24" t="s">
        <v>11</v>
      </c>
      <c r="W19" s="25"/>
      <c r="X19" s="25"/>
      <c r="Y19" s="25"/>
      <c r="Z19" s="24" t="s">
        <v>12</v>
      </c>
      <c r="AA19" s="25"/>
      <c r="AB19" s="25"/>
      <c r="AC19" s="26"/>
    </row>
    <row r="20" spans="2:29" ht="50.1" customHeight="1" x14ac:dyDescent="0.15">
      <c r="B20" s="14" t="s">
        <v>13</v>
      </c>
      <c r="C20" s="4">
        <v>101</v>
      </c>
      <c r="D20" s="62" t="s">
        <v>35</v>
      </c>
      <c r="E20" s="63"/>
      <c r="F20" s="58" t="s">
        <v>36</v>
      </c>
      <c r="G20" s="58"/>
      <c r="H20" s="58"/>
      <c r="I20" s="12">
        <v>460</v>
      </c>
      <c r="J20" s="53" t="s">
        <v>33</v>
      </c>
      <c r="K20" s="25"/>
      <c r="L20" s="50"/>
      <c r="M20" s="50"/>
      <c r="N20" s="50"/>
      <c r="O20" s="50"/>
      <c r="P20" s="56">
        <f>50/100</f>
        <v>0.5</v>
      </c>
      <c r="Q20" s="57"/>
      <c r="R20" s="54">
        <f t="shared" ref="R20:R27" si="0">ROUNDDOWN(L20*P20,0)</f>
        <v>0</v>
      </c>
      <c r="S20" s="54"/>
      <c r="T20" s="54"/>
      <c r="U20" s="54"/>
      <c r="V20" s="50"/>
      <c r="W20" s="50"/>
      <c r="X20" s="50"/>
      <c r="Y20" s="50"/>
      <c r="Z20" s="54">
        <f>R20-V20</f>
        <v>0</v>
      </c>
      <c r="AA20" s="54"/>
      <c r="AB20" s="54"/>
      <c r="AC20" s="64"/>
    </row>
    <row r="21" spans="2:29" ht="70.5" customHeight="1" x14ac:dyDescent="0.15">
      <c r="B21" s="14"/>
      <c r="C21" s="4">
        <v>102</v>
      </c>
      <c r="D21" s="62" t="s">
        <v>37</v>
      </c>
      <c r="E21" s="63"/>
      <c r="F21" s="58" t="s">
        <v>38</v>
      </c>
      <c r="G21" s="58"/>
      <c r="H21" s="58"/>
      <c r="I21" s="12">
        <v>463</v>
      </c>
      <c r="J21" s="53" t="s">
        <v>33</v>
      </c>
      <c r="K21" s="25"/>
      <c r="L21" s="50"/>
      <c r="M21" s="50"/>
      <c r="N21" s="50"/>
      <c r="O21" s="50"/>
      <c r="P21" s="60">
        <v>0.5</v>
      </c>
      <c r="Q21" s="57"/>
      <c r="R21" s="54">
        <f t="shared" si="0"/>
        <v>0</v>
      </c>
      <c r="S21" s="54"/>
      <c r="T21" s="54"/>
      <c r="U21" s="54"/>
      <c r="V21" s="65"/>
      <c r="W21" s="65"/>
      <c r="X21" s="65"/>
      <c r="Y21" s="65"/>
      <c r="Z21" s="54">
        <f t="shared" ref="Z21:Z27" si="1">R21-V21</f>
        <v>0</v>
      </c>
      <c r="AA21" s="54"/>
      <c r="AB21" s="54"/>
      <c r="AC21" s="64"/>
    </row>
    <row r="22" spans="2:29" ht="63" customHeight="1" x14ac:dyDescent="0.15">
      <c r="B22" s="14"/>
      <c r="C22" s="4">
        <v>103</v>
      </c>
      <c r="D22" s="78" t="s">
        <v>41</v>
      </c>
      <c r="E22" s="78"/>
      <c r="F22" s="79" t="s">
        <v>43</v>
      </c>
      <c r="G22" s="52"/>
      <c r="H22" s="52"/>
      <c r="I22" s="80">
        <v>462</v>
      </c>
      <c r="J22" s="81" t="s">
        <v>34</v>
      </c>
      <c r="K22" s="59"/>
      <c r="L22" s="50"/>
      <c r="M22" s="50"/>
      <c r="N22" s="50"/>
      <c r="O22" s="50"/>
      <c r="P22" s="56">
        <f>100/100</f>
        <v>1</v>
      </c>
      <c r="Q22" s="57"/>
      <c r="R22" s="54">
        <f t="shared" si="0"/>
        <v>0</v>
      </c>
      <c r="S22" s="54"/>
      <c r="T22" s="54"/>
      <c r="U22" s="54"/>
      <c r="V22" s="65"/>
      <c r="W22" s="65"/>
      <c r="X22" s="65"/>
      <c r="Y22" s="65"/>
      <c r="Z22" s="54">
        <f t="shared" si="1"/>
        <v>0</v>
      </c>
      <c r="AA22" s="54"/>
      <c r="AB22" s="54"/>
      <c r="AC22" s="64"/>
    </row>
    <row r="23" spans="2:29" ht="57.75" customHeight="1" x14ac:dyDescent="0.15">
      <c r="B23" s="14"/>
      <c r="C23" s="13">
        <v>103</v>
      </c>
      <c r="D23" s="86" t="s">
        <v>46</v>
      </c>
      <c r="E23" s="87"/>
      <c r="F23" s="88" t="s">
        <v>42</v>
      </c>
      <c r="G23" s="89"/>
      <c r="H23" s="90"/>
      <c r="I23" s="91" t="s">
        <v>44</v>
      </c>
      <c r="J23" s="97" t="s">
        <v>45</v>
      </c>
      <c r="K23" s="98"/>
      <c r="L23" s="92"/>
      <c r="M23" s="93"/>
      <c r="N23" s="93"/>
      <c r="O23" s="94"/>
      <c r="P23" s="95"/>
      <c r="Q23" s="96"/>
      <c r="R23" s="54">
        <f t="shared" ref="R23" si="2">ROUNDDOWN(L23*P23,0)</f>
        <v>0</v>
      </c>
      <c r="S23" s="54"/>
      <c r="T23" s="54"/>
      <c r="U23" s="54"/>
      <c r="V23" s="99"/>
      <c r="W23" s="100"/>
      <c r="X23" s="100"/>
      <c r="Y23" s="101"/>
      <c r="Z23" s="54">
        <f t="shared" ref="Z23" si="3">R23-V23</f>
        <v>0</v>
      </c>
      <c r="AA23" s="54"/>
      <c r="AB23" s="54"/>
      <c r="AC23" s="64"/>
    </row>
    <row r="24" spans="2:29" ht="29.25" customHeight="1" x14ac:dyDescent="0.15">
      <c r="B24" s="14"/>
      <c r="C24" s="4">
        <v>104</v>
      </c>
      <c r="D24" s="51"/>
      <c r="E24" s="51"/>
      <c r="F24" s="52"/>
      <c r="G24" s="52"/>
      <c r="H24" s="52"/>
      <c r="I24" s="12">
        <v>458</v>
      </c>
      <c r="J24" s="58"/>
      <c r="K24" s="59"/>
      <c r="L24" s="50"/>
      <c r="M24" s="50"/>
      <c r="N24" s="50"/>
      <c r="O24" s="50"/>
      <c r="P24" s="56"/>
      <c r="Q24" s="57"/>
      <c r="R24" s="54">
        <f t="shared" si="0"/>
        <v>0</v>
      </c>
      <c r="S24" s="54"/>
      <c r="T24" s="54"/>
      <c r="U24" s="54"/>
      <c r="V24" s="50"/>
      <c r="W24" s="50"/>
      <c r="X24" s="50"/>
      <c r="Y24" s="50"/>
      <c r="Z24" s="54">
        <f t="shared" si="1"/>
        <v>0</v>
      </c>
      <c r="AA24" s="54"/>
      <c r="AB24" s="54"/>
      <c r="AC24" s="64"/>
    </row>
    <row r="25" spans="2:29" ht="50.1" customHeight="1" x14ac:dyDescent="0.15">
      <c r="B25" s="14"/>
      <c r="C25" s="4">
        <v>105</v>
      </c>
      <c r="D25" s="55"/>
      <c r="E25" s="55"/>
      <c r="F25" s="24"/>
      <c r="G25" s="24"/>
      <c r="H25" s="24"/>
      <c r="I25" s="6"/>
      <c r="J25" s="25"/>
      <c r="K25" s="25"/>
      <c r="L25" s="50"/>
      <c r="M25" s="50"/>
      <c r="N25" s="50"/>
      <c r="O25" s="50"/>
      <c r="P25" s="57"/>
      <c r="Q25" s="57"/>
      <c r="R25" s="54">
        <f t="shared" si="0"/>
        <v>0</v>
      </c>
      <c r="S25" s="54"/>
      <c r="T25" s="54"/>
      <c r="U25" s="54"/>
      <c r="V25" s="50"/>
      <c r="W25" s="50"/>
      <c r="X25" s="50"/>
      <c r="Y25" s="50"/>
      <c r="Z25" s="54">
        <f t="shared" si="1"/>
        <v>0</v>
      </c>
      <c r="AA25" s="54"/>
      <c r="AB25" s="54"/>
      <c r="AC25" s="64"/>
    </row>
    <row r="26" spans="2:29" ht="50.1" customHeight="1" x14ac:dyDescent="0.15">
      <c r="B26" s="14"/>
      <c r="C26" s="4">
        <v>106</v>
      </c>
      <c r="D26" s="55"/>
      <c r="E26" s="55"/>
      <c r="F26" s="24"/>
      <c r="G26" s="24"/>
      <c r="H26" s="24"/>
      <c r="I26" s="6"/>
      <c r="J26" s="25"/>
      <c r="K26" s="25"/>
      <c r="L26" s="50"/>
      <c r="M26" s="50"/>
      <c r="N26" s="50"/>
      <c r="O26" s="50"/>
      <c r="P26" s="57"/>
      <c r="Q26" s="57"/>
      <c r="R26" s="54">
        <f t="shared" si="0"/>
        <v>0</v>
      </c>
      <c r="S26" s="54"/>
      <c r="T26" s="54"/>
      <c r="U26" s="54"/>
      <c r="V26" s="50"/>
      <c r="W26" s="50"/>
      <c r="X26" s="50"/>
      <c r="Y26" s="50"/>
      <c r="Z26" s="54">
        <f t="shared" si="1"/>
        <v>0</v>
      </c>
      <c r="AA26" s="54"/>
      <c r="AB26" s="54"/>
      <c r="AC26" s="64"/>
    </row>
    <row r="27" spans="2:29" ht="50.1" customHeight="1" x14ac:dyDescent="0.15">
      <c r="B27" s="14"/>
      <c r="C27" s="4">
        <v>107</v>
      </c>
      <c r="D27" s="55"/>
      <c r="E27" s="55"/>
      <c r="F27" s="24"/>
      <c r="G27" s="24"/>
      <c r="H27" s="24"/>
      <c r="I27" s="6"/>
      <c r="J27" s="25"/>
      <c r="K27" s="25"/>
      <c r="L27" s="50"/>
      <c r="M27" s="50"/>
      <c r="N27" s="50"/>
      <c r="O27" s="50"/>
      <c r="P27" s="57"/>
      <c r="Q27" s="57"/>
      <c r="R27" s="54">
        <f t="shared" si="0"/>
        <v>0</v>
      </c>
      <c r="S27" s="54"/>
      <c r="T27" s="54"/>
      <c r="U27" s="54"/>
      <c r="V27" s="50"/>
      <c r="W27" s="50"/>
      <c r="X27" s="50"/>
      <c r="Y27" s="50"/>
      <c r="Z27" s="54">
        <f t="shared" si="1"/>
        <v>0</v>
      </c>
      <c r="AA27" s="54"/>
      <c r="AB27" s="54"/>
      <c r="AC27" s="64"/>
    </row>
    <row r="28" spans="2:29" ht="50.1" customHeight="1" x14ac:dyDescent="0.15">
      <c r="B28" s="14"/>
      <c r="C28" s="4">
        <v>108</v>
      </c>
      <c r="D28" s="67" t="s">
        <v>15</v>
      </c>
      <c r="E28" s="27"/>
      <c r="F28" s="24"/>
      <c r="G28" s="24"/>
      <c r="H28" s="24"/>
      <c r="I28" s="12">
        <v>459</v>
      </c>
      <c r="J28" s="68"/>
      <c r="K28" s="68"/>
      <c r="L28" s="65"/>
      <c r="M28" s="65"/>
      <c r="N28" s="65"/>
      <c r="O28" s="65"/>
      <c r="P28" s="66"/>
      <c r="Q28" s="66"/>
      <c r="R28" s="54">
        <f>SUM(R20:U27)</f>
        <v>0</v>
      </c>
      <c r="S28" s="54"/>
      <c r="T28" s="54"/>
      <c r="U28" s="54"/>
      <c r="V28" s="54">
        <f>SUM(V20:Y27)</f>
        <v>0</v>
      </c>
      <c r="W28" s="54"/>
      <c r="X28" s="54"/>
      <c r="Y28" s="54"/>
      <c r="Z28" s="54">
        <f>SUM(Z20:AC27)</f>
        <v>0</v>
      </c>
      <c r="AA28" s="54"/>
      <c r="AB28" s="54"/>
      <c r="AC28" s="64"/>
    </row>
    <row r="29" spans="2:29" ht="50.1" customHeight="1" x14ac:dyDescent="0.15">
      <c r="B29" s="61" t="s">
        <v>16</v>
      </c>
      <c r="C29" s="4">
        <v>109</v>
      </c>
      <c r="D29" s="71" t="s">
        <v>17</v>
      </c>
      <c r="E29" s="55"/>
      <c r="F29" s="71" t="s">
        <v>18</v>
      </c>
      <c r="G29" s="71"/>
      <c r="H29" s="71"/>
      <c r="I29" s="12">
        <v>482</v>
      </c>
      <c r="J29" s="24" t="s">
        <v>14</v>
      </c>
      <c r="K29" s="25"/>
      <c r="L29" s="50"/>
      <c r="M29" s="50"/>
      <c r="N29" s="50"/>
      <c r="O29" s="50"/>
      <c r="P29" s="56">
        <f>100/100</f>
        <v>1</v>
      </c>
      <c r="Q29" s="57"/>
      <c r="R29" s="54">
        <f>ROUNDDOWN(L29*P29,0)</f>
        <v>0</v>
      </c>
      <c r="S29" s="54"/>
      <c r="T29" s="54"/>
      <c r="U29" s="54"/>
      <c r="V29" s="65"/>
      <c r="W29" s="65"/>
      <c r="X29" s="65"/>
      <c r="Y29" s="65"/>
      <c r="Z29" s="54">
        <f>R29-V29</f>
        <v>0</v>
      </c>
      <c r="AA29" s="54"/>
      <c r="AB29" s="54"/>
      <c r="AC29" s="64"/>
    </row>
    <row r="30" spans="2:29" ht="50.1" customHeight="1" x14ac:dyDescent="0.15">
      <c r="B30" s="61"/>
      <c r="C30" s="4">
        <v>110</v>
      </c>
      <c r="D30" s="71" t="s">
        <v>21</v>
      </c>
      <c r="E30" s="55"/>
      <c r="F30" s="71" t="s">
        <v>22</v>
      </c>
      <c r="G30" s="71"/>
      <c r="H30" s="71"/>
      <c r="I30" s="12">
        <v>483</v>
      </c>
      <c r="J30" s="24" t="s">
        <v>23</v>
      </c>
      <c r="K30" s="25"/>
      <c r="L30" s="50"/>
      <c r="M30" s="50"/>
      <c r="N30" s="50"/>
      <c r="O30" s="50"/>
      <c r="P30" s="57"/>
      <c r="Q30" s="57"/>
      <c r="R30" s="50"/>
      <c r="S30" s="50"/>
      <c r="T30" s="50"/>
      <c r="U30" s="50"/>
      <c r="V30" s="65"/>
      <c r="W30" s="65"/>
      <c r="X30" s="65"/>
      <c r="Y30" s="65"/>
      <c r="Z30" s="54">
        <f>R30-V30</f>
        <v>0</v>
      </c>
      <c r="AA30" s="54"/>
      <c r="AB30" s="54"/>
      <c r="AC30" s="64"/>
    </row>
    <row r="31" spans="2:29" ht="50.1" customHeight="1" x14ac:dyDescent="0.15">
      <c r="B31" s="61"/>
      <c r="C31" s="4">
        <v>111</v>
      </c>
      <c r="D31" s="69"/>
      <c r="E31" s="69"/>
      <c r="F31" s="70"/>
      <c r="G31" s="70"/>
      <c r="H31" s="70"/>
      <c r="I31" s="12">
        <v>484</v>
      </c>
      <c r="J31" s="25"/>
      <c r="K31" s="25"/>
      <c r="L31" s="50"/>
      <c r="M31" s="50"/>
      <c r="N31" s="50"/>
      <c r="O31" s="50"/>
      <c r="P31" s="57"/>
      <c r="Q31" s="57"/>
      <c r="R31" s="50"/>
      <c r="S31" s="50"/>
      <c r="T31" s="50"/>
      <c r="U31" s="50"/>
      <c r="V31" s="65"/>
      <c r="W31" s="65"/>
      <c r="X31" s="65"/>
      <c r="Y31" s="65"/>
      <c r="Z31" s="54">
        <f>R31-V31</f>
        <v>0</v>
      </c>
      <c r="AA31" s="54"/>
      <c r="AB31" s="54"/>
      <c r="AC31" s="64"/>
    </row>
    <row r="32" spans="2:29" ht="50.1" customHeight="1" x14ac:dyDescent="0.15">
      <c r="B32" s="61"/>
      <c r="C32" s="4">
        <v>112</v>
      </c>
      <c r="D32" s="67" t="s">
        <v>24</v>
      </c>
      <c r="E32" s="27"/>
      <c r="F32" s="24"/>
      <c r="G32" s="24"/>
      <c r="H32" s="24"/>
      <c r="I32" s="12">
        <v>489</v>
      </c>
      <c r="J32" s="25"/>
      <c r="K32" s="25"/>
      <c r="L32" s="54">
        <f>SUM(L29:O31)</f>
        <v>0</v>
      </c>
      <c r="M32" s="54"/>
      <c r="N32" s="54"/>
      <c r="O32" s="54"/>
      <c r="P32" s="57"/>
      <c r="Q32" s="57"/>
      <c r="R32" s="54">
        <f>SUM(R29:U31)</f>
        <v>0</v>
      </c>
      <c r="S32" s="54"/>
      <c r="T32" s="54"/>
      <c r="U32" s="54"/>
      <c r="V32" s="74"/>
      <c r="W32" s="74"/>
      <c r="X32" s="74"/>
      <c r="Y32" s="74"/>
      <c r="Z32" s="54">
        <f>SUM(Z29:AC31)</f>
        <v>0</v>
      </c>
      <c r="AA32" s="54"/>
      <c r="AB32" s="54"/>
      <c r="AC32" s="64"/>
    </row>
    <row r="33" spans="2:29" ht="30" customHeight="1" x14ac:dyDescent="0.15">
      <c r="B33" s="82" t="s">
        <v>25</v>
      </c>
      <c r="C33" s="82"/>
      <c r="D33" s="82"/>
      <c r="E33" s="82"/>
      <c r="F33" s="82"/>
      <c r="G33" s="82"/>
      <c r="H33" s="73"/>
      <c r="I33" s="12">
        <v>499</v>
      </c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75"/>
      <c r="V33" s="76">
        <f>V28+V32</f>
        <v>0</v>
      </c>
      <c r="W33" s="76"/>
      <c r="X33" s="76"/>
      <c r="Y33" s="76"/>
      <c r="Z33" s="76">
        <f>Z28+Z32</f>
        <v>0</v>
      </c>
      <c r="AA33" s="76"/>
      <c r="AB33" s="76"/>
      <c r="AC33" s="77"/>
    </row>
    <row r="34" spans="2:29" ht="6.75" customHeight="1" x14ac:dyDescent="0.15">
      <c r="B34" s="85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</row>
    <row r="35" spans="2:29" ht="28.5" customHeight="1" x14ac:dyDescent="0.15">
      <c r="B35" s="84" t="s">
        <v>40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</row>
    <row r="36" spans="2:29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" t="s">
        <v>0</v>
      </c>
    </row>
  </sheetData>
  <mergeCells count="139">
    <mergeCell ref="B35:AC35"/>
    <mergeCell ref="D23:E23"/>
    <mergeCell ref="F23:H23"/>
    <mergeCell ref="J23:K23"/>
    <mergeCell ref="L23:O23"/>
    <mergeCell ref="P23:Q23"/>
    <mergeCell ref="V23:Y23"/>
    <mergeCell ref="R23:U23"/>
    <mergeCell ref="Z23:AC23"/>
    <mergeCell ref="B34:AC34"/>
    <mergeCell ref="B33:H33"/>
    <mergeCell ref="J33:K33"/>
    <mergeCell ref="L33:O33"/>
    <mergeCell ref="P33:Q33"/>
    <mergeCell ref="L32:O32"/>
    <mergeCell ref="V31:Y31"/>
    <mergeCell ref="V32:Y32"/>
    <mergeCell ref="Z32:AC32"/>
    <mergeCell ref="D32:E32"/>
    <mergeCell ref="F32:H32"/>
    <mergeCell ref="J32:K32"/>
    <mergeCell ref="R33:U33"/>
    <mergeCell ref="V33:Y33"/>
    <mergeCell ref="Z33:AC33"/>
    <mergeCell ref="P32:Q32"/>
    <mergeCell ref="R32:U32"/>
    <mergeCell ref="P31:Q31"/>
    <mergeCell ref="R31:U31"/>
    <mergeCell ref="L31:O31"/>
    <mergeCell ref="B29:B32"/>
    <mergeCell ref="D29:E29"/>
    <mergeCell ref="F29:H29"/>
    <mergeCell ref="J29:K29"/>
    <mergeCell ref="D31:E31"/>
    <mergeCell ref="Z29:AC29"/>
    <mergeCell ref="F31:H31"/>
    <mergeCell ref="J31:K31"/>
    <mergeCell ref="D30:E30"/>
    <mergeCell ref="Z31:AC31"/>
    <mergeCell ref="F30:H30"/>
    <mergeCell ref="J30:K30"/>
    <mergeCell ref="Z28:AC28"/>
    <mergeCell ref="R29:U29"/>
    <mergeCell ref="V29:Y29"/>
    <mergeCell ref="L29:O29"/>
    <mergeCell ref="P29:Q29"/>
    <mergeCell ref="L30:O30"/>
    <mergeCell ref="P30:Q30"/>
    <mergeCell ref="R30:U30"/>
    <mergeCell ref="V30:Y30"/>
    <mergeCell ref="Z30:AC30"/>
    <mergeCell ref="V28:Y28"/>
    <mergeCell ref="P28:Q28"/>
    <mergeCell ref="R28:U28"/>
    <mergeCell ref="P27:Q27"/>
    <mergeCell ref="R27:U27"/>
    <mergeCell ref="P26:Q26"/>
    <mergeCell ref="D26:E26"/>
    <mergeCell ref="F26:H26"/>
    <mergeCell ref="J26:K26"/>
    <mergeCell ref="L26:O26"/>
    <mergeCell ref="L28:O28"/>
    <mergeCell ref="D27:E27"/>
    <mergeCell ref="F27:H27"/>
    <mergeCell ref="J27:K27"/>
    <mergeCell ref="L27:O27"/>
    <mergeCell ref="D28:E28"/>
    <mergeCell ref="F28:H28"/>
    <mergeCell ref="J28:K28"/>
    <mergeCell ref="Z20:AC20"/>
    <mergeCell ref="V21:Y21"/>
    <mergeCell ref="Z21:AC21"/>
    <mergeCell ref="V20:Y20"/>
    <mergeCell ref="P24:Q24"/>
    <mergeCell ref="R24:U24"/>
    <mergeCell ref="P22:Q22"/>
    <mergeCell ref="Z27:AC27"/>
    <mergeCell ref="R22:U22"/>
    <mergeCell ref="V22:Y22"/>
    <mergeCell ref="Z26:AC26"/>
    <mergeCell ref="Z22:AC22"/>
    <mergeCell ref="R26:U26"/>
    <mergeCell ref="V26:Y26"/>
    <mergeCell ref="V24:Y24"/>
    <mergeCell ref="Z24:AC24"/>
    <mergeCell ref="Z25:AC25"/>
    <mergeCell ref="V27:Y27"/>
    <mergeCell ref="R25:U25"/>
    <mergeCell ref="V25:Y25"/>
    <mergeCell ref="D20:E20"/>
    <mergeCell ref="F20:H20"/>
    <mergeCell ref="J20:K20"/>
    <mergeCell ref="D22:E22"/>
    <mergeCell ref="F22:H22"/>
    <mergeCell ref="J22:K22"/>
    <mergeCell ref="D21:E21"/>
    <mergeCell ref="F21:H21"/>
    <mergeCell ref="L24:O24"/>
    <mergeCell ref="D24:E24"/>
    <mergeCell ref="F24:H24"/>
    <mergeCell ref="J21:K21"/>
    <mergeCell ref="L21:O21"/>
    <mergeCell ref="L20:O20"/>
    <mergeCell ref="R20:U20"/>
    <mergeCell ref="D25:E25"/>
    <mergeCell ref="F25:H25"/>
    <mergeCell ref="J25:K25"/>
    <mergeCell ref="L25:O25"/>
    <mergeCell ref="P20:Q20"/>
    <mergeCell ref="P25:Q25"/>
    <mergeCell ref="L22:O22"/>
    <mergeCell ref="J24:K24"/>
    <mergeCell ref="P21:Q21"/>
    <mergeCell ref="R21:U21"/>
    <mergeCell ref="R19:U19"/>
    <mergeCell ref="V19:Y19"/>
    <mergeCell ref="Z19:AC19"/>
    <mergeCell ref="B19:E19"/>
    <mergeCell ref="F19:H19"/>
    <mergeCell ref="J19:K19"/>
    <mergeCell ref="L19:O19"/>
    <mergeCell ref="P19:Q19"/>
    <mergeCell ref="Y15:AC15"/>
    <mergeCell ref="U16:X16"/>
    <mergeCell ref="Y16:AC16"/>
    <mergeCell ref="B18:AC18"/>
    <mergeCell ref="B15:C16"/>
    <mergeCell ref="D15:G16"/>
    <mergeCell ref="H15:T16"/>
    <mergeCell ref="U15:X15"/>
    <mergeCell ref="B5:AC5"/>
    <mergeCell ref="C7:K7"/>
    <mergeCell ref="C8:K8"/>
    <mergeCell ref="C9:K9"/>
    <mergeCell ref="C10:K10"/>
    <mergeCell ref="B12:AC12"/>
    <mergeCell ref="L7:T7"/>
    <mergeCell ref="U7:AC7"/>
    <mergeCell ref="L8:T8"/>
  </mergeCells>
  <phoneticPr fontId="3" type="noConversion"/>
  <hyperlinks>
    <hyperlink ref="C7:K7" r:id="rId1" tooltip="법인세법시행규칙 별지 제71호의2" display="소득공제신청서(법인)"/>
    <hyperlink ref="L7:T7" r:id="rId2" tooltip="조세특례제한법시행규칙 별지 제43호" display="소득공제신청서(조특)"/>
    <hyperlink ref="U7:AC7" r:id="rId3" tooltip="법인세법시행규칙 별지 제13호" display="농특세 과세대상 감면세액 합계표"/>
    <hyperlink ref="C8:J8" r:id="rId4" display="표준손익계산서(일반법인용)"/>
    <hyperlink ref="C8:K8" r:id="rId5" tooltip="법인세법시행규칙 별지 제3호" display="법인세 과세표준 및 세액조정계산서"/>
    <hyperlink ref="L8:T8" r:id="rId6" tooltip="법인세법시행규칙 별지 제4호" display="최저한세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8" orientation="portrait" blackAndWhite="1" r:id="rId7"/>
  <headerFooter alignWithMargins="0"/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2006-08-21T08:24:29Z</cp:lastPrinted>
  <dcterms:created xsi:type="dcterms:W3CDTF">2006-07-21T07:00:55Z</dcterms:created>
  <dcterms:modified xsi:type="dcterms:W3CDTF">2023-03-15T17:17:36Z</dcterms:modified>
</cp:coreProperties>
</file>