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1200" yWindow="870" windowWidth="14100" windowHeight="10335"/>
  </bookViews>
  <sheets>
    <sheet name="20(1)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'20(1)'!$B$14:$AC$56</definedName>
    <definedName name="_xlnm.Print_Area" localSheetId="1">별지1!$B$2:$AC$44</definedName>
    <definedName name="_xlnm.Print_Area" localSheetId="2">별지2!$B$2:$AC$44</definedName>
    <definedName name="_xlnm.Print_Area" localSheetId="3">별지3!$B$2:$AC$45</definedName>
    <definedName name="_xlnm.Print_Area" localSheetId="4">별지4!$B$2:$AC$44</definedName>
    <definedName name="_xlnm.Print_Area" localSheetId="5">별지5!$B$2:$AC$44</definedName>
  </definedNames>
  <calcPr calcId="152511"/>
</workbook>
</file>

<file path=xl/calcChain.xml><?xml version="1.0" encoding="utf-8"?>
<calcChain xmlns="http://schemas.openxmlformats.org/spreadsheetml/2006/main">
  <c r="Z3" i="6" l="1"/>
  <c r="Z3" i="5"/>
  <c r="Z3" i="4"/>
  <c r="Z3" i="3"/>
  <c r="Z3" i="2"/>
  <c r="Z4" i="6"/>
  <c r="E3" i="6"/>
  <c r="Z4" i="5"/>
  <c r="E3" i="5"/>
  <c r="Z4" i="4"/>
  <c r="E3" i="4"/>
  <c r="Z4" i="3"/>
  <c r="E3" i="3"/>
  <c r="Z4" i="2"/>
  <c r="E3" i="2"/>
  <c r="Z16" i="1"/>
  <c r="B2" i="3" l="1"/>
  <c r="B2" i="4"/>
  <c r="B2" i="5"/>
  <c r="B2" i="6"/>
  <c r="B2" i="2"/>
  <c r="Z15" i="1" l="1"/>
  <c r="E15" i="1"/>
  <c r="O24" i="1" l="1"/>
  <c r="O29" i="1" s="1"/>
  <c r="O31" i="1" s="1"/>
  <c r="L55" i="1"/>
  <c r="L52" i="1"/>
  <c r="L46" i="1"/>
  <c r="L42" i="1"/>
  <c r="L36" i="1"/>
  <c r="L35" i="1"/>
  <c r="L34" i="1"/>
  <c r="L32" i="1"/>
  <c r="L28" i="1"/>
  <c r="L27" i="1"/>
  <c r="L26" i="1"/>
  <c r="L25" i="1"/>
  <c r="L23" i="1"/>
  <c r="L22" i="1"/>
  <c r="L12" i="6"/>
  <c r="L17" i="6" s="1"/>
  <c r="L19" i="6" s="1"/>
  <c r="O12" i="6"/>
  <c r="O17" i="6" s="1"/>
  <c r="O19" i="6" s="1"/>
  <c r="R12" i="6"/>
  <c r="U12" i="6"/>
  <c r="U17" i="6" s="1"/>
  <c r="U19" i="6" s="1"/>
  <c r="X12" i="6"/>
  <c r="X17" i="6" s="1"/>
  <c r="X19" i="6" s="1"/>
  <c r="AA12" i="6"/>
  <c r="AA17" i="6" s="1"/>
  <c r="AA19" i="6" s="1"/>
  <c r="R17" i="6"/>
  <c r="R19" i="6" s="1"/>
  <c r="L25" i="6"/>
  <c r="L26" i="6" s="1"/>
  <c r="O25" i="6"/>
  <c r="O26" i="6" s="1"/>
  <c r="R25" i="6"/>
  <c r="R26" i="6" s="1"/>
  <c r="U25" i="6"/>
  <c r="U26" i="6" s="1"/>
  <c r="X25" i="6"/>
  <c r="X26" i="6" s="1"/>
  <c r="AA25" i="6"/>
  <c r="AA26" i="6" s="1"/>
  <c r="L28" i="6"/>
  <c r="O28" i="6"/>
  <c r="R28" i="6"/>
  <c r="U28" i="6"/>
  <c r="X28" i="6"/>
  <c r="AA28" i="6"/>
  <c r="L35" i="6"/>
  <c r="O35" i="6"/>
  <c r="R35" i="6"/>
  <c r="U35" i="6"/>
  <c r="X35" i="6"/>
  <c r="AA35" i="6"/>
  <c r="L12" i="5"/>
  <c r="L17" i="5" s="1"/>
  <c r="L19" i="5" s="1"/>
  <c r="O12" i="5"/>
  <c r="O17" i="5" s="1"/>
  <c r="O19" i="5" s="1"/>
  <c r="R12" i="5"/>
  <c r="R17" i="5" s="1"/>
  <c r="R19" i="5" s="1"/>
  <c r="U12" i="5"/>
  <c r="U17" i="5" s="1"/>
  <c r="U19" i="5" s="1"/>
  <c r="X12" i="5"/>
  <c r="X17" i="5" s="1"/>
  <c r="X19" i="5" s="1"/>
  <c r="AA12" i="5"/>
  <c r="AA17" i="5" s="1"/>
  <c r="AA19" i="5" s="1"/>
  <c r="L25" i="5"/>
  <c r="L26" i="5" s="1"/>
  <c r="O25" i="5"/>
  <c r="O26" i="5" s="1"/>
  <c r="R25" i="5"/>
  <c r="U25" i="5"/>
  <c r="U26" i="5" s="1"/>
  <c r="X25" i="5"/>
  <c r="X26" i="5" s="1"/>
  <c r="AA25" i="5"/>
  <c r="AA26" i="5" s="1"/>
  <c r="R26" i="5"/>
  <c r="L28" i="5"/>
  <c r="O28" i="5"/>
  <c r="R28" i="5"/>
  <c r="U28" i="5"/>
  <c r="X28" i="5"/>
  <c r="AA28" i="5"/>
  <c r="L35" i="5"/>
  <c r="O35" i="5"/>
  <c r="R35" i="5"/>
  <c r="U35" i="5"/>
  <c r="X35" i="5"/>
  <c r="AA35" i="5"/>
  <c r="L12" i="4"/>
  <c r="L17" i="4" s="1"/>
  <c r="L19" i="4" s="1"/>
  <c r="O12" i="4"/>
  <c r="O17" i="4" s="1"/>
  <c r="O19" i="4" s="1"/>
  <c r="R12" i="4"/>
  <c r="R17" i="4" s="1"/>
  <c r="R19" i="4" s="1"/>
  <c r="U12" i="4"/>
  <c r="U17" i="4" s="1"/>
  <c r="U19" i="4" s="1"/>
  <c r="X12" i="4"/>
  <c r="X17" i="4" s="1"/>
  <c r="X19" i="4" s="1"/>
  <c r="AA12" i="4"/>
  <c r="AA17" i="4" s="1"/>
  <c r="AA19" i="4" s="1"/>
  <c r="L25" i="4"/>
  <c r="L26" i="4" s="1"/>
  <c r="O25" i="4"/>
  <c r="O26" i="4" s="1"/>
  <c r="R25" i="4"/>
  <c r="U25" i="4"/>
  <c r="U26" i="4" s="1"/>
  <c r="X25" i="4"/>
  <c r="X26" i="4" s="1"/>
  <c r="AA25" i="4"/>
  <c r="R26" i="4"/>
  <c r="AA26" i="4"/>
  <c r="L28" i="4"/>
  <c r="O28" i="4"/>
  <c r="R28" i="4"/>
  <c r="U28" i="4"/>
  <c r="X28" i="4"/>
  <c r="AA28" i="4"/>
  <c r="L35" i="4"/>
  <c r="O35" i="4"/>
  <c r="R35" i="4"/>
  <c r="U35" i="4"/>
  <c r="X35" i="4"/>
  <c r="AA35" i="4"/>
  <c r="L12" i="3"/>
  <c r="O12" i="3"/>
  <c r="R12" i="3"/>
  <c r="R17" i="3" s="1"/>
  <c r="R19" i="3" s="1"/>
  <c r="U12" i="3"/>
  <c r="U17" i="3" s="1"/>
  <c r="U19" i="3" s="1"/>
  <c r="X12" i="3"/>
  <c r="X17" i="3" s="1"/>
  <c r="X19" i="3" s="1"/>
  <c r="AA12" i="3"/>
  <c r="L17" i="3"/>
  <c r="L19" i="3" s="1"/>
  <c r="O17" i="3"/>
  <c r="O19" i="3" s="1"/>
  <c r="AA17" i="3"/>
  <c r="AA19" i="3" s="1"/>
  <c r="L25" i="3"/>
  <c r="L26" i="3" s="1"/>
  <c r="O25" i="3"/>
  <c r="O26" i="3" s="1"/>
  <c r="R25" i="3"/>
  <c r="U25" i="3"/>
  <c r="U26" i="3" s="1"/>
  <c r="X25" i="3"/>
  <c r="X26" i="3" s="1"/>
  <c r="AA25" i="3"/>
  <c r="AA26" i="3" s="1"/>
  <c r="R26" i="3"/>
  <c r="L28" i="3"/>
  <c r="O28" i="3"/>
  <c r="R28" i="3"/>
  <c r="U28" i="3"/>
  <c r="X28" i="3"/>
  <c r="AA28" i="3"/>
  <c r="L35" i="3"/>
  <c r="O35" i="3"/>
  <c r="R35" i="3"/>
  <c r="U35" i="3"/>
  <c r="X35" i="3"/>
  <c r="AA35" i="3"/>
  <c r="L35" i="2"/>
  <c r="L28" i="2"/>
  <c r="L12" i="2"/>
  <c r="L17" i="2" s="1"/>
  <c r="L19" i="2" s="1"/>
  <c r="L25" i="2"/>
  <c r="L26" i="2" s="1"/>
  <c r="O12" i="2"/>
  <c r="O17" i="2" s="1"/>
  <c r="O19" i="2" s="1"/>
  <c r="R12" i="2"/>
  <c r="U12" i="2"/>
  <c r="U17" i="2" s="1"/>
  <c r="U19" i="2" s="1"/>
  <c r="X12" i="2"/>
  <c r="X17" i="2" s="1"/>
  <c r="X19" i="2" s="1"/>
  <c r="AA12" i="2"/>
  <c r="AA17" i="2" s="1"/>
  <c r="AA19" i="2" s="1"/>
  <c r="R17" i="2"/>
  <c r="R19" i="2" s="1"/>
  <c r="O25" i="2"/>
  <c r="O26" i="2" s="1"/>
  <c r="R25" i="2"/>
  <c r="R26" i="2" s="1"/>
  <c r="U25" i="2"/>
  <c r="U26" i="2" s="1"/>
  <c r="X25" i="2"/>
  <c r="X26" i="2" s="1"/>
  <c r="AA25" i="2"/>
  <c r="AA26" i="2" s="1"/>
  <c r="O28" i="2"/>
  <c r="R28" i="2"/>
  <c r="U28" i="2"/>
  <c r="X28" i="2"/>
  <c r="AA28" i="2"/>
  <c r="O35" i="2"/>
  <c r="R35" i="2"/>
  <c r="U35" i="2"/>
  <c r="X35" i="2"/>
  <c r="AA35" i="2"/>
  <c r="AA47" i="1"/>
  <c r="X47" i="1"/>
  <c r="U47" i="1"/>
  <c r="R47" i="1"/>
  <c r="O47" i="1"/>
  <c r="AA40" i="1"/>
  <c r="AA24" i="1"/>
  <c r="AA29" i="1" s="1"/>
  <c r="AA31" i="1" s="1"/>
  <c r="AA37" i="1"/>
  <c r="AA38" i="1" s="1"/>
  <c r="X40" i="1"/>
  <c r="X24" i="1"/>
  <c r="X29" i="1" s="1"/>
  <c r="X31" i="1" s="1"/>
  <c r="X37" i="1"/>
  <c r="X38" i="1" s="1"/>
  <c r="U40" i="1"/>
  <c r="U24" i="1"/>
  <c r="U29" i="1" s="1"/>
  <c r="U31" i="1" s="1"/>
  <c r="U37" i="1"/>
  <c r="U38" i="1" s="1"/>
  <c r="R40" i="1"/>
  <c r="R24" i="1"/>
  <c r="R29" i="1" s="1"/>
  <c r="R31" i="1" s="1"/>
  <c r="R37" i="1"/>
  <c r="R38" i="1" s="1"/>
  <c r="O40" i="1"/>
  <c r="O37" i="1"/>
  <c r="L37" i="1" l="1"/>
  <c r="L24" i="1"/>
  <c r="L40" i="1"/>
  <c r="L47" i="1"/>
  <c r="U37" i="2"/>
  <c r="U21" i="2"/>
  <c r="U27" i="2" s="1"/>
  <c r="U29" i="2" s="1"/>
  <c r="U37" i="3"/>
  <c r="U21" i="3"/>
  <c r="U27" i="3" s="1"/>
  <c r="U29" i="3" s="1"/>
  <c r="X21" i="2"/>
  <c r="X27" i="2" s="1"/>
  <c r="X29" i="2" s="1"/>
  <c r="X37" i="2"/>
  <c r="AA49" i="1"/>
  <c r="AA33" i="1"/>
  <c r="AA39" i="1" s="1"/>
  <c r="AA41" i="1" s="1"/>
  <c r="X21" i="4"/>
  <c r="X27" i="4" s="1"/>
  <c r="X29" i="4" s="1"/>
  <c r="X37" i="4"/>
  <c r="L21" i="4"/>
  <c r="L27" i="4" s="1"/>
  <c r="L29" i="4" s="1"/>
  <c r="L37" i="4"/>
  <c r="U49" i="1"/>
  <c r="U33" i="1"/>
  <c r="U39" i="1" s="1"/>
  <c r="U41" i="1" s="1"/>
  <c r="X37" i="3"/>
  <c r="X21" i="3"/>
  <c r="X27" i="3" s="1"/>
  <c r="X29" i="3" s="1"/>
  <c r="X49" i="1"/>
  <c r="X33" i="1"/>
  <c r="X39" i="1" s="1"/>
  <c r="X41" i="1" s="1"/>
  <c r="AA21" i="2"/>
  <c r="AA27" i="2" s="1"/>
  <c r="AA29" i="2" s="1"/>
  <c r="AA37" i="2"/>
  <c r="U21" i="4"/>
  <c r="U27" i="4" s="1"/>
  <c r="U29" i="4" s="1"/>
  <c r="U37" i="4"/>
  <c r="R37" i="2"/>
  <c r="R21" i="2"/>
  <c r="R27" i="2" s="1"/>
  <c r="R29" i="2" s="1"/>
  <c r="AA21" i="3"/>
  <c r="AA27" i="3" s="1"/>
  <c r="AA29" i="3" s="1"/>
  <c r="AA37" i="3"/>
  <c r="O21" i="4"/>
  <c r="O27" i="4" s="1"/>
  <c r="O29" i="4" s="1"/>
  <c r="O37" i="4"/>
  <c r="X37" i="5"/>
  <c r="X21" i="5"/>
  <c r="X27" i="5" s="1"/>
  <c r="X29" i="5" s="1"/>
  <c r="L37" i="5"/>
  <c r="L21" i="5"/>
  <c r="L27" i="5" s="1"/>
  <c r="L29" i="5" s="1"/>
  <c r="O21" i="6"/>
  <c r="O27" i="6" s="1"/>
  <c r="O29" i="6" s="1"/>
  <c r="O37" i="6"/>
  <c r="R33" i="1"/>
  <c r="R39" i="1" s="1"/>
  <c r="R41" i="1" s="1"/>
  <c r="R49" i="1"/>
  <c r="O21" i="2"/>
  <c r="O27" i="2" s="1"/>
  <c r="O29" i="2" s="1"/>
  <c r="O37" i="2"/>
  <c r="L29" i="1"/>
  <c r="R37" i="3"/>
  <c r="R21" i="3"/>
  <c r="R27" i="3" s="1"/>
  <c r="R29" i="3" s="1"/>
  <c r="R37" i="5"/>
  <c r="R21" i="5"/>
  <c r="R27" i="5" s="1"/>
  <c r="R29" i="5" s="1"/>
  <c r="U37" i="5"/>
  <c r="U21" i="5"/>
  <c r="U27" i="5" s="1"/>
  <c r="U29" i="5" s="1"/>
  <c r="L21" i="2"/>
  <c r="L27" i="2" s="1"/>
  <c r="L29" i="2" s="1"/>
  <c r="L37" i="2"/>
  <c r="O38" i="1"/>
  <c r="L38" i="1" s="1"/>
  <c r="O21" i="3"/>
  <c r="O27" i="3" s="1"/>
  <c r="O29" i="3" s="1"/>
  <c r="O37" i="3"/>
  <c r="R37" i="4"/>
  <c r="R21" i="4"/>
  <c r="R27" i="4" s="1"/>
  <c r="R29" i="4" s="1"/>
  <c r="O21" i="5"/>
  <c r="O27" i="5" s="1"/>
  <c r="O29" i="5" s="1"/>
  <c r="O37" i="5"/>
  <c r="AA21" i="6"/>
  <c r="AA27" i="6" s="1"/>
  <c r="AA29" i="6" s="1"/>
  <c r="AA37" i="6"/>
  <c r="X21" i="6"/>
  <c r="X27" i="6" s="1"/>
  <c r="X29" i="6" s="1"/>
  <c r="X37" i="6"/>
  <c r="L21" i="6"/>
  <c r="L27" i="6" s="1"/>
  <c r="L29" i="6" s="1"/>
  <c r="L37" i="6"/>
  <c r="L37" i="3"/>
  <c r="L21" i="3"/>
  <c r="L27" i="3" s="1"/>
  <c r="L29" i="3" s="1"/>
  <c r="AA21" i="4"/>
  <c r="AA27" i="4" s="1"/>
  <c r="AA29" i="4" s="1"/>
  <c r="AA37" i="4"/>
  <c r="AA21" i="5"/>
  <c r="AA27" i="5" s="1"/>
  <c r="AA29" i="5" s="1"/>
  <c r="AA37" i="5"/>
  <c r="R37" i="6"/>
  <c r="R21" i="6"/>
  <c r="R27" i="6" s="1"/>
  <c r="R29" i="6" s="1"/>
  <c r="U21" i="6"/>
  <c r="U27" i="6" s="1"/>
  <c r="U29" i="6" s="1"/>
  <c r="U37" i="6"/>
  <c r="O49" i="1"/>
  <c r="R31" i="6" l="1"/>
  <c r="R32" i="6"/>
  <c r="AA31" i="2"/>
  <c r="AA32" i="2"/>
  <c r="AA44" i="1"/>
  <c r="AA43" i="1"/>
  <c r="L31" i="6"/>
  <c r="L32" i="6"/>
  <c r="AA31" i="6"/>
  <c r="AA32" i="6"/>
  <c r="O32" i="5"/>
  <c r="O31" i="5"/>
  <c r="R32" i="3"/>
  <c r="R31" i="3"/>
  <c r="L32" i="5"/>
  <c r="L31" i="5"/>
  <c r="AA32" i="3"/>
  <c r="AA31" i="3"/>
  <c r="L31" i="4"/>
  <c r="L32" i="4"/>
  <c r="R44" i="1"/>
  <c r="R43" i="1"/>
  <c r="U32" i="3"/>
  <c r="U31" i="3"/>
  <c r="AA32" i="5"/>
  <c r="AA31" i="5"/>
  <c r="L32" i="3"/>
  <c r="L31" i="3"/>
  <c r="U32" i="5"/>
  <c r="U31" i="5"/>
  <c r="O31" i="2"/>
  <c r="O32" i="2"/>
  <c r="R31" i="2"/>
  <c r="R32" i="2"/>
  <c r="U44" i="1"/>
  <c r="U43" i="1"/>
  <c r="AA31" i="4"/>
  <c r="AA32" i="4"/>
  <c r="X32" i="3"/>
  <c r="X31" i="3"/>
  <c r="U31" i="6"/>
  <c r="U32" i="6"/>
  <c r="O32" i="3"/>
  <c r="O31" i="3"/>
  <c r="L31" i="2"/>
  <c r="L32" i="2"/>
  <c r="R32" i="5"/>
  <c r="R31" i="5"/>
  <c r="X32" i="5"/>
  <c r="X31" i="5"/>
  <c r="O31" i="4"/>
  <c r="O32" i="4"/>
  <c r="X44" i="1"/>
  <c r="X43" i="1"/>
  <c r="X31" i="4"/>
  <c r="X32" i="4"/>
  <c r="X31" i="2"/>
  <c r="X32" i="2"/>
  <c r="O33" i="1"/>
  <c r="L31" i="1"/>
  <c r="U31" i="4"/>
  <c r="U32" i="4"/>
  <c r="O31" i="6"/>
  <c r="O32" i="6"/>
  <c r="U31" i="2"/>
  <c r="U32" i="2"/>
  <c r="X31" i="6"/>
  <c r="X32" i="6"/>
  <c r="R31" i="4"/>
  <c r="R32" i="4"/>
  <c r="O33" i="4" l="1"/>
  <c r="O44" i="4" s="1"/>
  <c r="X33" i="4"/>
  <c r="X44" i="4" s="1"/>
  <c r="O33" i="2"/>
  <c r="O44" i="2" s="1"/>
  <c r="L33" i="4"/>
  <c r="L44" i="4" s="1"/>
  <c r="L33" i="6"/>
  <c r="L44" i="6" s="1"/>
  <c r="AA33" i="2"/>
  <c r="AA44" i="2" s="1"/>
  <c r="O33" i="6"/>
  <c r="O44" i="6" s="1"/>
  <c r="R33" i="4"/>
  <c r="R44" i="4" s="1"/>
  <c r="U33" i="2"/>
  <c r="U44" i="2" s="1"/>
  <c r="X33" i="2"/>
  <c r="X44" i="2" s="1"/>
  <c r="L33" i="2"/>
  <c r="L44" i="2" s="1"/>
  <c r="U33" i="6"/>
  <c r="U44" i="6" s="1"/>
  <c r="AA33" i="4"/>
  <c r="AA44" i="4" s="1"/>
  <c r="R33" i="2"/>
  <c r="R44" i="2" s="1"/>
  <c r="AA33" i="6"/>
  <c r="AA44" i="6" s="1"/>
  <c r="R33" i="6"/>
  <c r="R44" i="6" s="1"/>
  <c r="U33" i="4"/>
  <c r="U44" i="4" s="1"/>
  <c r="R33" i="5"/>
  <c r="R44" i="5" s="1"/>
  <c r="O33" i="3"/>
  <c r="O44" i="3" s="1"/>
  <c r="X33" i="3"/>
  <c r="X44" i="3" s="1"/>
  <c r="U45" i="1"/>
  <c r="U56" i="1" s="1"/>
  <c r="L33" i="3"/>
  <c r="L44" i="3" s="1"/>
  <c r="U33" i="3"/>
  <c r="U44" i="3" s="1"/>
  <c r="L33" i="5"/>
  <c r="L44" i="5" s="1"/>
  <c r="O33" i="5"/>
  <c r="O44" i="5" s="1"/>
  <c r="X33" i="6"/>
  <c r="X44" i="6" s="1"/>
  <c r="L33" i="1"/>
  <c r="O39" i="1"/>
  <c r="X45" i="1"/>
  <c r="X56" i="1" s="1"/>
  <c r="X33" i="5"/>
  <c r="X44" i="5" s="1"/>
  <c r="U33" i="5"/>
  <c r="U44" i="5" s="1"/>
  <c r="AA33" i="5"/>
  <c r="AA44" i="5" s="1"/>
  <c r="R45" i="1"/>
  <c r="R56" i="1" s="1"/>
  <c r="AA33" i="3"/>
  <c r="AA44" i="3" s="1"/>
  <c r="R33" i="3"/>
  <c r="R44" i="3" s="1"/>
  <c r="AA45" i="1"/>
  <c r="AA56" i="1" s="1"/>
  <c r="L39" i="1" l="1"/>
  <c r="O41" i="1"/>
  <c r="O43" i="1" l="1"/>
  <c r="O44" i="1"/>
  <c r="L44" i="1" s="1"/>
  <c r="L41" i="1"/>
  <c r="O45" i="1" l="1"/>
  <c r="L43" i="1"/>
  <c r="O56" i="1" l="1"/>
  <c r="L56" i="1" s="1"/>
  <c r="L45" i="1"/>
</calcChain>
</file>

<file path=xl/comments1.xml><?xml version="1.0" encoding="utf-8"?>
<comments xmlns="http://schemas.openxmlformats.org/spreadsheetml/2006/main">
  <authors>
    <author>jungtj</author>
    <author>박상윤</author>
  </authors>
  <commentList>
    <comment ref="B48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※31.~38.은 국제회계기준을 도입한 법인만 해당됩니다.
</t>
        </r>
      </text>
    </comment>
    <comment ref="D48" authorId="1" shapeId="0">
      <text>
        <r>
          <rPr>
            <sz val="9"/>
            <color indexed="81"/>
            <rFont val="Tahoma"/>
            <family val="2"/>
          </rPr>
          <t xml:space="preserve">9. </t>
        </r>
        <r>
          <rPr>
            <sz val="9"/>
            <color indexed="81"/>
            <rFont val="돋움"/>
            <family val="3"/>
            <charset val="129"/>
          </rPr>
          <t>기준상각률</t>
        </r>
        <r>
          <rPr>
            <sz val="9"/>
            <color indexed="81"/>
            <rFont val="Tahoma"/>
            <family val="2"/>
          </rPr>
          <t>(31.)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정률법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정액법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49" authorId="1" shapeId="0">
      <text>
        <r>
          <rPr>
            <sz val="9"/>
            <color indexed="81"/>
            <rFont val="돋움"/>
            <family val="3"/>
            <charset val="129"/>
          </rPr>
          <t xml:space="preserve">10. 종전상각비(32.)
 가. 기준연도의 결산상각방법이 정액법인 경우: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돋움"/>
            <family val="3"/>
            <charset val="129"/>
          </rPr>
          <t xml:space="preserve">×31.
 나. 기준연도의 결산상각방법이 정률법인 경우: ⑫×31.
 다.「법인세법 시행규칙」제13조 제3항 제1호에 해당하는 경우:「법인세법 시행규칙」제13조 제3항 제1호에 따라 계산한 금액
</t>
        </r>
      </text>
    </comment>
    <comment ref="D50" authorId="1" shapeId="0">
      <text>
        <r>
          <rPr>
            <sz val="9"/>
            <color indexed="81"/>
            <rFont val="맑은 고딕"/>
            <family val="3"/>
            <charset val="129"/>
          </rPr>
          <t xml:space="preserve">종전감가상각비 한도(33.)란은 종전상각비(32.)에서 「법인세법」제23조제1항에 따라 손금에 산입한 감가상각비{23.-(28.-11.)}를 차감한 금액을 적습니다.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1" authorId="1" shapeId="0">
      <text>
        <r>
          <rPr>
            <sz val="9"/>
            <color indexed="81"/>
            <rFont val="Tahoma"/>
            <family val="2"/>
          </rPr>
          <t>12. 34.</t>
        </r>
        <r>
          <rPr>
            <sz val="9"/>
            <color indexed="81"/>
            <rFont val="돋움"/>
            <family val="3"/>
            <charset val="129"/>
          </rPr>
          <t>추가손금산입대상액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개별자산한도내에서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52" authorId="1" shapeId="0">
      <text>
        <r>
          <rPr>
            <sz val="9"/>
            <color indexed="81"/>
            <rFont val="Tahoma"/>
            <family val="2"/>
          </rPr>
          <t>13. 35.</t>
        </r>
        <r>
          <rPr>
            <sz val="9"/>
            <color indexed="81"/>
            <rFont val="돋움"/>
            <family val="3"/>
            <charset val="129"/>
          </rPr>
          <t>동종자산한도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추가손금산입액은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⑫동종자산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56" authorId="1" shapeId="0">
      <text>
        <r>
          <rPr>
            <sz val="9"/>
            <color indexed="81"/>
            <rFont val="Tahoma"/>
            <family val="2"/>
          </rPr>
          <t>14. 39.</t>
        </r>
        <r>
          <rPr>
            <sz val="9"/>
            <color indexed="81"/>
            <rFont val="돋움"/>
            <family val="3"/>
            <charset val="129"/>
          </rPr>
          <t>추가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당기말부인액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jungtj</author>
    <author>박상윤</author>
  </authors>
  <commentList>
    <comment ref="B36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※31.~38.은 국제회계기준을 도입한 법인만 해당됩니다.
</t>
        </r>
      </text>
    </comment>
    <comment ref="D36" authorId="1" shapeId="0">
      <text>
        <r>
          <rPr>
            <sz val="9"/>
            <color indexed="81"/>
            <rFont val="Tahoma"/>
            <family val="2"/>
          </rPr>
          <t xml:space="preserve">9. </t>
        </r>
        <r>
          <rPr>
            <sz val="9"/>
            <color indexed="81"/>
            <rFont val="돋움"/>
            <family val="3"/>
            <charset val="129"/>
          </rPr>
          <t>기준상각률</t>
        </r>
        <r>
          <rPr>
            <sz val="9"/>
            <color indexed="81"/>
            <rFont val="Tahoma"/>
            <family val="2"/>
          </rPr>
          <t>(31.)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정률법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정액법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37" authorId="1" shapeId="0">
      <text>
        <r>
          <rPr>
            <sz val="9"/>
            <color indexed="81"/>
            <rFont val="돋움"/>
            <family val="3"/>
            <charset val="129"/>
          </rPr>
          <t xml:space="preserve">10. 종전상각비(32.)
 가. 기준연도의 결산상각방법이 정액법인 경우: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돋움"/>
            <family val="3"/>
            <charset val="129"/>
          </rPr>
          <t xml:space="preserve">×31.
 나. 기준연도의 결산상각방법이 정률법인 경우: ⑫×31.
 다.「법인세법 시행규칙」제13조 제3항 제1호에 해당하는 경우:「법인세법 시행규칙」제13조 제3항 제1호에 따라 계산한 금액
</t>
        </r>
      </text>
    </comment>
    <comment ref="D38" authorId="1" shapeId="0">
      <text>
        <r>
          <rPr>
            <sz val="9"/>
            <color indexed="81"/>
            <rFont val="Tahoma"/>
            <family val="2"/>
          </rPr>
          <t xml:space="preserve">11. </t>
        </r>
        <r>
          <rPr>
            <sz val="9"/>
            <color indexed="81"/>
            <rFont val="돋움"/>
            <family val="3"/>
            <charset val="129"/>
          </rPr>
          <t>종전감가상각비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</t>
        </r>
        <r>
          <rPr>
            <sz val="9"/>
            <color indexed="81"/>
            <rFont val="Tahoma"/>
            <family val="2"/>
          </rPr>
          <t>(33.)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종전상각비</t>
        </r>
        <r>
          <rPr>
            <sz val="9"/>
            <color indexed="81"/>
            <rFont val="Tahoma"/>
            <family val="2"/>
          </rPr>
          <t>(32.)</t>
        </r>
        <r>
          <rPr>
            <sz val="9"/>
            <color indexed="81"/>
            <rFont val="돋움"/>
            <family val="3"/>
            <charset val="129"/>
          </rPr>
          <t>에서「법인세법」제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감가상각비를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39" authorId="1" shapeId="0">
      <text>
        <r>
          <rPr>
            <sz val="9"/>
            <color indexed="81"/>
            <rFont val="Tahoma"/>
            <family val="2"/>
          </rPr>
          <t>12. 34.</t>
        </r>
        <r>
          <rPr>
            <sz val="9"/>
            <color indexed="81"/>
            <rFont val="돋움"/>
            <family val="3"/>
            <charset val="129"/>
          </rPr>
          <t>추가손금산입대상액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개별자산한도내에서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40" authorId="1" shapeId="0">
      <text>
        <r>
          <rPr>
            <sz val="9"/>
            <color indexed="81"/>
            <rFont val="Tahoma"/>
            <family val="2"/>
          </rPr>
          <t>13. 35.</t>
        </r>
        <r>
          <rPr>
            <sz val="9"/>
            <color indexed="81"/>
            <rFont val="돋움"/>
            <family val="3"/>
            <charset val="129"/>
          </rPr>
          <t>동종자산한도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추가손금산입액은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⑫동종자산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4" authorId="1" shapeId="0">
      <text>
        <r>
          <rPr>
            <sz val="9"/>
            <color indexed="81"/>
            <rFont val="Tahoma"/>
            <family val="2"/>
          </rPr>
          <t>14. 39.</t>
        </r>
        <r>
          <rPr>
            <sz val="9"/>
            <color indexed="81"/>
            <rFont val="돋움"/>
            <family val="3"/>
            <charset val="129"/>
          </rPr>
          <t>추가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당기말부인액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3.xml><?xml version="1.0" encoding="utf-8"?>
<comments xmlns="http://schemas.openxmlformats.org/spreadsheetml/2006/main">
  <authors>
    <author>jungtj</author>
    <author>박상윤</author>
  </authors>
  <commentList>
    <comment ref="B36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※31.~38.은 국제회계기준을 도입한 법인만 해당됩니다.
</t>
        </r>
      </text>
    </comment>
    <comment ref="D36" authorId="1" shapeId="0">
      <text>
        <r>
          <rPr>
            <sz val="9"/>
            <color indexed="81"/>
            <rFont val="Tahoma"/>
            <family val="2"/>
          </rPr>
          <t xml:space="preserve">9. </t>
        </r>
        <r>
          <rPr>
            <sz val="9"/>
            <color indexed="81"/>
            <rFont val="돋움"/>
            <family val="3"/>
            <charset val="129"/>
          </rPr>
          <t>기준상각률</t>
        </r>
        <r>
          <rPr>
            <sz val="9"/>
            <color indexed="81"/>
            <rFont val="Tahoma"/>
            <family val="2"/>
          </rPr>
          <t>(31.)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정률법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정액법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37" authorId="1" shapeId="0">
      <text>
        <r>
          <rPr>
            <sz val="9"/>
            <color indexed="81"/>
            <rFont val="돋움"/>
            <family val="3"/>
            <charset val="129"/>
          </rPr>
          <t xml:space="preserve">10. 종전상각비(32.)
 가. 기준연도의 결산상각방법이 정액법인 경우: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돋움"/>
            <family val="3"/>
            <charset val="129"/>
          </rPr>
          <t xml:space="preserve">×31.
 나. 기준연도의 결산상각방법이 정률법인 경우: ⑫×31.
 다.「법인세법 시행규칙」제13조 제3항 제1호에 해당하는 경우:「법인세법 시행규칙」제13조 제3항 제1호에 따라 계산한 금액
</t>
        </r>
      </text>
    </comment>
    <comment ref="D38" authorId="1" shapeId="0">
      <text>
        <r>
          <rPr>
            <sz val="9"/>
            <color indexed="81"/>
            <rFont val="Tahoma"/>
            <family val="2"/>
          </rPr>
          <t xml:space="preserve">11. </t>
        </r>
        <r>
          <rPr>
            <sz val="9"/>
            <color indexed="81"/>
            <rFont val="돋움"/>
            <family val="3"/>
            <charset val="129"/>
          </rPr>
          <t>종전감가상각비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</t>
        </r>
        <r>
          <rPr>
            <sz val="9"/>
            <color indexed="81"/>
            <rFont val="Tahoma"/>
            <family val="2"/>
          </rPr>
          <t>(33.)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종전상각비</t>
        </r>
        <r>
          <rPr>
            <sz val="9"/>
            <color indexed="81"/>
            <rFont val="Tahoma"/>
            <family val="2"/>
          </rPr>
          <t>(32.)</t>
        </r>
        <r>
          <rPr>
            <sz val="9"/>
            <color indexed="81"/>
            <rFont val="돋움"/>
            <family val="3"/>
            <charset val="129"/>
          </rPr>
          <t>에서「법인세법」제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감가상각비를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39" authorId="1" shapeId="0">
      <text>
        <r>
          <rPr>
            <sz val="9"/>
            <color indexed="81"/>
            <rFont val="Tahoma"/>
            <family val="2"/>
          </rPr>
          <t>12. 34.</t>
        </r>
        <r>
          <rPr>
            <sz val="9"/>
            <color indexed="81"/>
            <rFont val="돋움"/>
            <family val="3"/>
            <charset val="129"/>
          </rPr>
          <t>추가손금산입대상액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개별자산한도내에서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40" authorId="1" shapeId="0">
      <text>
        <r>
          <rPr>
            <sz val="9"/>
            <color indexed="81"/>
            <rFont val="Tahoma"/>
            <family val="2"/>
          </rPr>
          <t>13. 35.</t>
        </r>
        <r>
          <rPr>
            <sz val="9"/>
            <color indexed="81"/>
            <rFont val="돋움"/>
            <family val="3"/>
            <charset val="129"/>
          </rPr>
          <t>동종자산한도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추가손금산입액은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⑫동종자산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4" authorId="1" shapeId="0">
      <text>
        <r>
          <rPr>
            <sz val="9"/>
            <color indexed="81"/>
            <rFont val="Tahoma"/>
            <family val="2"/>
          </rPr>
          <t>14. 39.</t>
        </r>
        <r>
          <rPr>
            <sz val="9"/>
            <color indexed="81"/>
            <rFont val="돋움"/>
            <family val="3"/>
            <charset val="129"/>
          </rPr>
          <t>추가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당기말부인액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4.xml><?xml version="1.0" encoding="utf-8"?>
<comments xmlns="http://schemas.openxmlformats.org/spreadsheetml/2006/main">
  <authors>
    <author>jungtj</author>
    <author>박상윤</author>
  </authors>
  <commentList>
    <comment ref="B36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※31.~38.은 국제회계기준을 도입한 법인만 해당됩니다.
</t>
        </r>
      </text>
    </comment>
    <comment ref="D36" authorId="1" shapeId="0">
      <text>
        <r>
          <rPr>
            <sz val="9"/>
            <color indexed="81"/>
            <rFont val="Tahoma"/>
            <family val="2"/>
          </rPr>
          <t xml:space="preserve">9. </t>
        </r>
        <r>
          <rPr>
            <sz val="9"/>
            <color indexed="81"/>
            <rFont val="돋움"/>
            <family val="3"/>
            <charset val="129"/>
          </rPr>
          <t>기준상각률</t>
        </r>
        <r>
          <rPr>
            <sz val="9"/>
            <color indexed="81"/>
            <rFont val="Tahoma"/>
            <family val="2"/>
          </rPr>
          <t>(31.)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정률법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정액법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37" authorId="1" shapeId="0">
      <text>
        <r>
          <rPr>
            <sz val="9"/>
            <color indexed="81"/>
            <rFont val="돋움"/>
            <family val="3"/>
            <charset val="129"/>
          </rPr>
          <t xml:space="preserve">10. 종전상각비(32.)
 가. 기준연도의 결산상각방법이 정액법인 경우: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돋움"/>
            <family val="3"/>
            <charset val="129"/>
          </rPr>
          <t xml:space="preserve">×31.
 나. 기준연도의 결산상각방법이 정률법인 경우: ⑫×31.
 다.「법인세법 시행규칙」제13조 제3항 제1호에 해당하는 경우:「법인세법 시행규칙」제13조 제3항 제1호에 따라 계산한 금액
</t>
        </r>
      </text>
    </comment>
    <comment ref="D38" authorId="1" shapeId="0">
      <text>
        <r>
          <rPr>
            <sz val="9"/>
            <color indexed="81"/>
            <rFont val="Tahoma"/>
            <family val="2"/>
          </rPr>
          <t xml:space="preserve">11. </t>
        </r>
        <r>
          <rPr>
            <sz val="9"/>
            <color indexed="81"/>
            <rFont val="돋움"/>
            <family val="3"/>
            <charset val="129"/>
          </rPr>
          <t>종전감가상각비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</t>
        </r>
        <r>
          <rPr>
            <sz val="9"/>
            <color indexed="81"/>
            <rFont val="Tahoma"/>
            <family val="2"/>
          </rPr>
          <t>(33.)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종전상각비</t>
        </r>
        <r>
          <rPr>
            <sz val="9"/>
            <color indexed="81"/>
            <rFont val="Tahoma"/>
            <family val="2"/>
          </rPr>
          <t>(32.)</t>
        </r>
        <r>
          <rPr>
            <sz val="9"/>
            <color indexed="81"/>
            <rFont val="돋움"/>
            <family val="3"/>
            <charset val="129"/>
          </rPr>
          <t>에서「법인세법」제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감가상각비를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39" authorId="1" shapeId="0">
      <text>
        <r>
          <rPr>
            <sz val="9"/>
            <color indexed="81"/>
            <rFont val="Tahoma"/>
            <family val="2"/>
          </rPr>
          <t>12. 34.</t>
        </r>
        <r>
          <rPr>
            <sz val="9"/>
            <color indexed="81"/>
            <rFont val="돋움"/>
            <family val="3"/>
            <charset val="129"/>
          </rPr>
          <t>추가손금산입대상액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개별자산한도내에서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40" authorId="1" shapeId="0">
      <text>
        <r>
          <rPr>
            <sz val="9"/>
            <color indexed="81"/>
            <rFont val="Tahoma"/>
            <family val="2"/>
          </rPr>
          <t>13. 35.</t>
        </r>
        <r>
          <rPr>
            <sz val="9"/>
            <color indexed="81"/>
            <rFont val="돋움"/>
            <family val="3"/>
            <charset val="129"/>
          </rPr>
          <t>동종자산한도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추가손금산입액은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⑫동종자산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4" authorId="1" shapeId="0">
      <text>
        <r>
          <rPr>
            <sz val="9"/>
            <color indexed="81"/>
            <rFont val="Tahoma"/>
            <family val="2"/>
          </rPr>
          <t>14. 39.</t>
        </r>
        <r>
          <rPr>
            <sz val="9"/>
            <color indexed="81"/>
            <rFont val="돋움"/>
            <family val="3"/>
            <charset val="129"/>
          </rPr>
          <t>추가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당기말부인액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5.xml><?xml version="1.0" encoding="utf-8"?>
<comments xmlns="http://schemas.openxmlformats.org/spreadsheetml/2006/main">
  <authors>
    <author>jungtj</author>
    <author>박상윤</author>
  </authors>
  <commentList>
    <comment ref="B36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※31.~38.은 국제회계기준을 도입한 법인만 해당됩니다.
</t>
        </r>
      </text>
    </comment>
    <comment ref="D36" authorId="1" shapeId="0">
      <text>
        <r>
          <rPr>
            <sz val="9"/>
            <color indexed="81"/>
            <rFont val="Tahoma"/>
            <family val="2"/>
          </rPr>
          <t xml:space="preserve">9. </t>
        </r>
        <r>
          <rPr>
            <sz val="9"/>
            <color indexed="81"/>
            <rFont val="돋움"/>
            <family val="3"/>
            <charset val="129"/>
          </rPr>
          <t>기준상각률</t>
        </r>
        <r>
          <rPr>
            <sz val="9"/>
            <color indexed="81"/>
            <rFont val="Tahoma"/>
            <family val="2"/>
          </rPr>
          <t>(31.)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정률법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정액법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37" authorId="1" shapeId="0">
      <text>
        <r>
          <rPr>
            <sz val="9"/>
            <color indexed="81"/>
            <rFont val="돋움"/>
            <family val="3"/>
            <charset val="129"/>
          </rPr>
          <t xml:space="preserve">10. 종전상각비(32.)
 가. 기준연도의 결산상각방법이 정액법인 경우: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돋움"/>
            <family val="3"/>
            <charset val="129"/>
          </rPr>
          <t xml:space="preserve">×31.
 나. 기준연도의 결산상각방법이 정률법인 경우: ⑫×31.
 다.「법인세법 시행규칙」제13조 제3항 제1호에 해당하는 경우:「법인세법 시행규칙」제13조 제3항 제1호에 따라 계산한 금액
</t>
        </r>
      </text>
    </comment>
    <comment ref="D38" authorId="1" shapeId="0">
      <text>
        <r>
          <rPr>
            <sz val="9"/>
            <color indexed="81"/>
            <rFont val="Tahoma"/>
            <family val="2"/>
          </rPr>
          <t xml:space="preserve">11. </t>
        </r>
        <r>
          <rPr>
            <sz val="9"/>
            <color indexed="81"/>
            <rFont val="돋움"/>
            <family val="3"/>
            <charset val="129"/>
          </rPr>
          <t>종전감가상각비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</t>
        </r>
        <r>
          <rPr>
            <sz val="9"/>
            <color indexed="81"/>
            <rFont val="Tahoma"/>
            <family val="2"/>
          </rPr>
          <t>(33.)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종전상각비</t>
        </r>
        <r>
          <rPr>
            <sz val="9"/>
            <color indexed="81"/>
            <rFont val="Tahoma"/>
            <family val="2"/>
          </rPr>
          <t>(32.)</t>
        </r>
        <r>
          <rPr>
            <sz val="9"/>
            <color indexed="81"/>
            <rFont val="돋움"/>
            <family val="3"/>
            <charset val="129"/>
          </rPr>
          <t>에서「법인세법」제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감가상각비를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39" authorId="1" shapeId="0">
      <text>
        <r>
          <rPr>
            <sz val="9"/>
            <color indexed="81"/>
            <rFont val="Tahoma"/>
            <family val="2"/>
          </rPr>
          <t>12. 34.</t>
        </r>
        <r>
          <rPr>
            <sz val="9"/>
            <color indexed="81"/>
            <rFont val="돋움"/>
            <family val="3"/>
            <charset val="129"/>
          </rPr>
          <t>추가손금산입대상액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개별자산한도내에서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40" authorId="1" shapeId="0">
      <text>
        <r>
          <rPr>
            <sz val="9"/>
            <color indexed="81"/>
            <rFont val="Tahoma"/>
            <family val="2"/>
          </rPr>
          <t>13. 35.</t>
        </r>
        <r>
          <rPr>
            <sz val="9"/>
            <color indexed="81"/>
            <rFont val="돋움"/>
            <family val="3"/>
            <charset val="129"/>
          </rPr>
          <t>동종자산한도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추가손금산입액은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⑫동종자산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4" authorId="1" shapeId="0">
      <text>
        <r>
          <rPr>
            <sz val="9"/>
            <color indexed="81"/>
            <rFont val="Tahoma"/>
            <family val="2"/>
          </rPr>
          <t>14. 39.</t>
        </r>
        <r>
          <rPr>
            <sz val="9"/>
            <color indexed="81"/>
            <rFont val="돋움"/>
            <family val="3"/>
            <charset val="129"/>
          </rPr>
          <t>추가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당기말부인액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6.xml><?xml version="1.0" encoding="utf-8"?>
<comments xmlns="http://schemas.openxmlformats.org/spreadsheetml/2006/main">
  <authors>
    <author>jungtj</author>
    <author>박상윤</author>
  </authors>
  <commentList>
    <comment ref="B36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※31.~38.은 국제회계기준을 도입한 법인만 해당됩니다.
</t>
        </r>
      </text>
    </comment>
    <comment ref="D36" authorId="1" shapeId="0">
      <text>
        <r>
          <rPr>
            <sz val="9"/>
            <color indexed="81"/>
            <rFont val="Tahoma"/>
            <family val="2"/>
          </rPr>
          <t xml:space="preserve">9. </t>
        </r>
        <r>
          <rPr>
            <sz val="9"/>
            <color indexed="81"/>
            <rFont val="돋움"/>
            <family val="3"/>
            <charset val="129"/>
          </rPr>
          <t>기준상각률</t>
        </r>
        <r>
          <rPr>
            <sz val="9"/>
            <color indexed="81"/>
            <rFont val="Tahoma"/>
            <family val="2"/>
          </rPr>
          <t>(31.)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「법인세법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시행규칙」제</t>
        </r>
        <r>
          <rPr>
            <sz val="9"/>
            <color indexed="81"/>
            <rFont val="Tahoma"/>
            <family val="2"/>
          </rPr>
          <t>13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정률법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정액법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기준상각률을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37" authorId="1" shapeId="0">
      <text>
        <r>
          <rPr>
            <sz val="9"/>
            <color indexed="81"/>
            <rFont val="돋움"/>
            <family val="3"/>
            <charset val="129"/>
          </rPr>
          <t xml:space="preserve">10. 종전상각비(32.)
 가. 기준연도의 결산상각방법이 정액법인 경우: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돋움"/>
            <family val="3"/>
            <charset val="129"/>
          </rPr>
          <t xml:space="preserve">×31.
 나. 기준연도의 결산상각방법이 정률법인 경우: ⑫×31.
 다.「법인세법 시행규칙」제13조 제3항 제1호에 해당하는 경우:「법인세법 시행규칙」제13조 제3항 제1호에 따라 계산한 금액
</t>
        </r>
      </text>
    </comment>
    <comment ref="D38" authorId="1" shapeId="0">
      <text>
        <r>
          <rPr>
            <sz val="9"/>
            <color indexed="81"/>
            <rFont val="Tahoma"/>
            <family val="2"/>
          </rPr>
          <t xml:space="preserve">11. </t>
        </r>
        <r>
          <rPr>
            <sz val="9"/>
            <color indexed="81"/>
            <rFont val="돋움"/>
            <family val="3"/>
            <charset val="129"/>
          </rPr>
          <t>종전감가상각비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</t>
        </r>
        <r>
          <rPr>
            <sz val="9"/>
            <color indexed="81"/>
            <rFont val="Tahoma"/>
            <family val="2"/>
          </rPr>
          <t>(33.)</t>
        </r>
        <r>
          <rPr>
            <sz val="9"/>
            <color indexed="81"/>
            <rFont val="돋움"/>
            <family val="3"/>
            <charset val="129"/>
          </rPr>
          <t>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종전상각비</t>
        </r>
        <r>
          <rPr>
            <sz val="9"/>
            <color indexed="81"/>
            <rFont val="Tahoma"/>
            <family val="2"/>
          </rPr>
          <t>(32.)</t>
        </r>
        <r>
          <rPr>
            <sz val="9"/>
            <color indexed="81"/>
            <rFont val="돋움"/>
            <family val="3"/>
            <charset val="129"/>
          </rPr>
          <t>에서「법인세법」제</t>
        </r>
        <r>
          <rPr>
            <sz val="9"/>
            <color indexed="81"/>
            <rFont val="Tahoma"/>
            <family val="2"/>
          </rPr>
          <t>23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감가상각비를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39" authorId="1" shapeId="0">
      <text>
        <r>
          <rPr>
            <sz val="9"/>
            <color indexed="81"/>
            <rFont val="Tahoma"/>
            <family val="2"/>
          </rPr>
          <t>12. 34.</t>
        </r>
        <r>
          <rPr>
            <sz val="9"/>
            <color indexed="81"/>
            <rFont val="돋움"/>
            <family val="3"/>
            <charset val="129"/>
          </rPr>
          <t>추가손금산입대상액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개별자산한도내에서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산입할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D40" authorId="1" shapeId="0">
      <text>
        <r>
          <rPr>
            <sz val="9"/>
            <color indexed="81"/>
            <rFont val="Tahoma"/>
            <family val="2"/>
          </rPr>
          <t>13. 35.</t>
        </r>
        <r>
          <rPr>
            <sz val="9"/>
            <color indexed="81"/>
            <rFont val="돋움"/>
            <family val="3"/>
            <charset val="129"/>
          </rPr>
          <t>동종자산한도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추가손금산입액은</t>
        </r>
        <r>
          <rPr>
            <sz val="9"/>
            <color indexed="81"/>
            <rFont val="Tahoma"/>
            <family val="2"/>
          </rPr>
          <t xml:space="preserve"> “</t>
        </r>
        <r>
          <rPr>
            <sz val="9"/>
            <color indexed="81"/>
            <rFont val="돋움"/>
            <family val="3"/>
            <charset val="129"/>
          </rPr>
          <t>감가상각비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신고조정명세서</t>
        </r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>20</t>
        </r>
        <r>
          <rPr>
            <sz val="9"/>
            <color indexed="81"/>
            <rFont val="돋움"/>
            <family val="3"/>
            <charset val="129"/>
          </rPr>
          <t>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(3)]”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동종자산별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한도금액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⑫동종자산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신고조정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개별자산별로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배분하여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4" authorId="1" shapeId="0">
      <text>
        <r>
          <rPr>
            <sz val="9"/>
            <color indexed="81"/>
            <rFont val="Tahoma"/>
            <family val="2"/>
          </rPr>
          <t>14. 39.</t>
        </r>
        <r>
          <rPr>
            <sz val="9"/>
            <color indexed="81"/>
            <rFont val="돋움"/>
            <family val="3"/>
            <charset val="129"/>
          </rPr>
          <t>추가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당기말부인액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누계금액이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음수인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0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<sst xmlns="http://schemas.openxmlformats.org/spreadsheetml/2006/main" count="325" uniqueCount="106">
  <si>
    <t>자산
구분</t>
    <phoneticPr fontId="3" type="noConversion"/>
  </si>
  <si>
    <t xml:space="preserve"> ①종류 또는 업종명</t>
    <phoneticPr fontId="3" type="noConversion"/>
  </si>
  <si>
    <t>총계</t>
    <phoneticPr fontId="3" type="noConversion"/>
  </si>
  <si>
    <t xml:space="preserve"> ②구조(용도) 또는 자산명</t>
    <phoneticPr fontId="3" type="noConversion"/>
  </si>
  <si>
    <t xml:space="preserve"> ③취득일</t>
    <phoneticPr fontId="3" type="noConversion"/>
  </si>
  <si>
    <t xml:space="preserve"> ④내용연수(기준 · 신고)</t>
    <phoneticPr fontId="3" type="noConversion"/>
  </si>
  <si>
    <t>상각
계산
의
기초
가액</t>
    <phoneticPr fontId="3" type="noConversion"/>
  </si>
  <si>
    <t xml:space="preserve"> ⑤기말현재액</t>
    <phoneticPr fontId="3" type="noConversion"/>
  </si>
  <si>
    <t xml:space="preserve"> ⑥감가상각누계액</t>
    <phoneticPr fontId="3" type="noConversion"/>
  </si>
  <si>
    <t xml:space="preserve"> ⑦미상각잔액
 [⑤-⑥]</t>
    <phoneticPr fontId="3" type="noConversion"/>
  </si>
  <si>
    <t xml:space="preserve"> ⑧회사계산감가상각비</t>
    <phoneticPr fontId="3" type="noConversion"/>
  </si>
  <si>
    <t xml:space="preserve"> ⑨자본적지출액</t>
    <phoneticPr fontId="3" type="noConversion"/>
  </si>
  <si>
    <t xml:space="preserve"> ⑩전기말의제상각누계액</t>
    <phoneticPr fontId="3" type="noConversion"/>
  </si>
  <si>
    <t xml:space="preserve"> ⑪전기말부인누계</t>
    <phoneticPr fontId="3" type="noConversion"/>
  </si>
  <si>
    <t xml:space="preserve"> ⑫가감계[⑦+⑧+⑨-⑩+⑪]</t>
    <phoneticPr fontId="3" type="noConversion"/>
  </si>
  <si>
    <t xml:space="preserve"> ⑬일반상각률 · 특별상각률</t>
    <phoneticPr fontId="3" type="noConversion"/>
  </si>
  <si>
    <t>상각
범위액
계산</t>
    <phoneticPr fontId="3" type="noConversion"/>
  </si>
  <si>
    <t>당기산출
상각액</t>
    <phoneticPr fontId="3" type="noConversion"/>
  </si>
  <si>
    <t xml:space="preserve"> ⑭일반상각액</t>
    <phoneticPr fontId="3" type="noConversion"/>
  </si>
  <si>
    <t xml:space="preserve"> ⑮특별상각액</t>
    <phoneticPr fontId="3" type="noConversion"/>
  </si>
  <si>
    <t xml:space="preserve"> 16.계[⑭+⑮]</t>
    <phoneticPr fontId="3" type="noConversion"/>
  </si>
  <si>
    <t>취득
가액</t>
    <phoneticPr fontId="3" type="noConversion"/>
  </si>
  <si>
    <t xml:space="preserve"> 17.전기말현재
 취득가액</t>
    <phoneticPr fontId="3" type="noConversion"/>
  </si>
  <si>
    <t xml:space="preserve"> 18.당기회사계산
 증가액</t>
    <phoneticPr fontId="3" type="noConversion"/>
  </si>
  <si>
    <t xml:space="preserve"> 19.당기자본적
 지출액</t>
    <phoneticPr fontId="3" type="noConversion"/>
  </si>
  <si>
    <t xml:space="preserve"> 20.계[17+18+19]</t>
    <phoneticPr fontId="3" type="noConversion"/>
  </si>
  <si>
    <t xml:space="preserve"> 21.잔존가액[20.×5/100]</t>
    <phoneticPr fontId="3" type="noConversion"/>
  </si>
  <si>
    <t xml:space="preserve"> 22.당기상각시인범위액[16., 
 단,(12.-16.)≤21.인 경우 12.]</t>
    <phoneticPr fontId="3" type="noConversion"/>
  </si>
  <si>
    <t xml:space="preserve"> 23.회사계산상각액[⑧+⑨]</t>
    <phoneticPr fontId="3" type="noConversion"/>
  </si>
  <si>
    <t xml:space="preserve"> 24.차감액[23.-22.]</t>
    <phoneticPr fontId="3" type="noConversion"/>
  </si>
  <si>
    <t xml:space="preserve"> 25.최저한세적용에 따른 특별상각부인액</t>
    <phoneticPr fontId="3" type="noConversion"/>
  </si>
  <si>
    <t>조정액</t>
    <phoneticPr fontId="3" type="noConversion"/>
  </si>
  <si>
    <t xml:space="preserve"> 26.상각부인액[24.+25.]</t>
    <phoneticPr fontId="3" type="noConversion"/>
  </si>
  <si>
    <t xml:space="preserve"> 27.기왕부인액 중 당기손금
 추인액[11., 단 11.≤|△24.|]</t>
    <phoneticPr fontId="3" type="noConversion"/>
  </si>
  <si>
    <t xml:space="preserve"> 28.당기말부인액누계[11.+26.-|27|.]</t>
    <phoneticPr fontId="3" type="noConversion"/>
  </si>
  <si>
    <t>당기말
의제
상각액</t>
    <phoneticPr fontId="3" type="noConversion"/>
  </si>
  <si>
    <t xml:space="preserve"> 29.당기의제상각액
 [|△24|.-|27|.]</t>
    <phoneticPr fontId="3" type="noConversion"/>
  </si>
  <si>
    <t xml:space="preserve"> 30.의제상각액누계
 [⑩+29.]</t>
    <phoneticPr fontId="3" type="noConversion"/>
  </si>
  <si>
    <t>※ 관련서식</t>
    <phoneticPr fontId="3" type="noConversion"/>
  </si>
  <si>
    <t>감가상각비조정명세서합계표</t>
    <phoneticPr fontId="3" type="noConversion"/>
  </si>
  <si>
    <t>과목별 소득금액조정명세서(1)</t>
    <phoneticPr fontId="3" type="noConversion"/>
  </si>
  <si>
    <t>과목별 소득금액조정명세서(2)</t>
    <phoneticPr fontId="3" type="noConversion"/>
  </si>
  <si>
    <t>• 본 서식과 20호(2) 서식의 감가상각내역을 감가상각비조정명세서합계표[20호(3)] 서식에 옮겨 적습니다.
• 26.상각부인액 또는 27.손금추인액 값이 있는 경우 해당 금액을 소득금액조정명세서(1),(2)에 옮겨 적습니다.
• 기중 취득자산 및 기중 양도자산을 감가상각하는 경우 ⑭,⑮상각액란을 직접 수정하셔야 합니다.</t>
    <phoneticPr fontId="3" type="noConversion"/>
  </si>
  <si>
    <t>사업연도</t>
    <phoneticPr fontId="3" type="noConversion"/>
  </si>
  <si>
    <t>법인명</t>
    <phoneticPr fontId="3" type="noConversion"/>
  </si>
  <si>
    <t>자산
구분</t>
    <phoneticPr fontId="3" type="noConversion"/>
  </si>
  <si>
    <t xml:space="preserve"> ①종류 또는 업종명</t>
    <phoneticPr fontId="3" type="noConversion"/>
  </si>
  <si>
    <t xml:space="preserve"> ②구조(용도) 또는 자산명</t>
    <phoneticPr fontId="3" type="noConversion"/>
  </si>
  <si>
    <t xml:space="preserve"> ③취득일</t>
    <phoneticPr fontId="3" type="noConversion"/>
  </si>
  <si>
    <t xml:space="preserve"> ④내용연수(기준 · 신고)</t>
    <phoneticPr fontId="3" type="noConversion"/>
  </si>
  <si>
    <t>상각
계산
의
기초
가액</t>
    <phoneticPr fontId="3" type="noConversion"/>
  </si>
  <si>
    <t xml:space="preserve"> ⑤기말현재액</t>
    <phoneticPr fontId="3" type="noConversion"/>
  </si>
  <si>
    <t xml:space="preserve"> ⑥감가상각누계액</t>
    <phoneticPr fontId="3" type="noConversion"/>
  </si>
  <si>
    <t xml:space="preserve"> ⑦미상각잔액
 [⑤-⑥]</t>
    <phoneticPr fontId="3" type="noConversion"/>
  </si>
  <si>
    <t xml:space="preserve"> ⑧회사계산감가상각비</t>
    <phoneticPr fontId="3" type="noConversion"/>
  </si>
  <si>
    <t xml:space="preserve"> ⑨자본적지출액</t>
    <phoneticPr fontId="3" type="noConversion"/>
  </si>
  <si>
    <t xml:space="preserve"> ⑩전기말의제상각누계액</t>
    <phoneticPr fontId="3" type="noConversion"/>
  </si>
  <si>
    <t xml:space="preserve"> ⑪전기말부인누계</t>
    <phoneticPr fontId="3" type="noConversion"/>
  </si>
  <si>
    <t xml:space="preserve"> ⑫가감계[⑦+⑧+⑨-⑩+⑪]</t>
    <phoneticPr fontId="3" type="noConversion"/>
  </si>
  <si>
    <t xml:space="preserve"> ⑬일반상각률 · 특별상각률</t>
    <phoneticPr fontId="3" type="noConversion"/>
  </si>
  <si>
    <t>상각
범위액
계산</t>
    <phoneticPr fontId="3" type="noConversion"/>
  </si>
  <si>
    <t>당기산출
상각액</t>
    <phoneticPr fontId="3" type="noConversion"/>
  </si>
  <si>
    <t xml:space="preserve"> ⑭일반상각액</t>
    <phoneticPr fontId="3" type="noConversion"/>
  </si>
  <si>
    <t xml:space="preserve"> ⑮특별상각액</t>
    <phoneticPr fontId="3" type="noConversion"/>
  </si>
  <si>
    <t xml:space="preserve"> 16.계[⑭+⑮]</t>
    <phoneticPr fontId="3" type="noConversion"/>
  </si>
  <si>
    <t>취득
가액</t>
    <phoneticPr fontId="3" type="noConversion"/>
  </si>
  <si>
    <t xml:space="preserve"> 17.전기말현재
 취득가액</t>
    <phoneticPr fontId="3" type="noConversion"/>
  </si>
  <si>
    <t xml:space="preserve"> 18.당기회사계산
 증가액</t>
    <phoneticPr fontId="3" type="noConversion"/>
  </si>
  <si>
    <t xml:space="preserve"> 19.당기자본적
 지출액</t>
    <phoneticPr fontId="3" type="noConversion"/>
  </si>
  <si>
    <t xml:space="preserve"> 20.계[17+18+19]</t>
    <phoneticPr fontId="3" type="noConversion"/>
  </si>
  <si>
    <t xml:space="preserve"> 21.잔존가액[20.×5/100]</t>
    <phoneticPr fontId="3" type="noConversion"/>
  </si>
  <si>
    <t xml:space="preserve"> 22.당기상각시인범위액[16., 
 단,(12.-16.)≤21.인 경우 12.]</t>
    <phoneticPr fontId="3" type="noConversion"/>
  </si>
  <si>
    <t xml:space="preserve"> 23.회사계산상각액[⑧+⑨]</t>
    <phoneticPr fontId="3" type="noConversion"/>
  </si>
  <si>
    <t xml:space="preserve"> 24.차감액[23.-22.]</t>
    <phoneticPr fontId="3" type="noConversion"/>
  </si>
  <si>
    <t xml:space="preserve"> 25.최저한세적용에 따른 특별상각부인액</t>
    <phoneticPr fontId="3" type="noConversion"/>
  </si>
  <si>
    <t>조정액</t>
    <phoneticPr fontId="3" type="noConversion"/>
  </si>
  <si>
    <t xml:space="preserve"> 26.상각부인액[24.+25.]</t>
    <phoneticPr fontId="3" type="noConversion"/>
  </si>
  <si>
    <t xml:space="preserve"> 27.기왕부인액 중 당기손금
 추인액[11., 단 11.≤|△24.|]</t>
    <phoneticPr fontId="3" type="noConversion"/>
  </si>
  <si>
    <t xml:space="preserve"> 28.당기말부인액누계[11.+26.-|27|.]</t>
    <phoneticPr fontId="3" type="noConversion"/>
  </si>
  <si>
    <t>당기말
의제
상각액</t>
    <phoneticPr fontId="3" type="noConversion"/>
  </si>
  <si>
    <t xml:space="preserve"> 29.당기의제상각액
 [|△24|.-|27|.]</t>
    <phoneticPr fontId="3" type="noConversion"/>
  </si>
  <si>
    <t xml:space="preserve"> 30.의제상각액누계
 [⑩+29.]</t>
    <phoneticPr fontId="3" type="noConversion"/>
  </si>
  <si>
    <t>신고조정감가상각비계산
(2013.12.31 이전 취득분)</t>
    <phoneticPr fontId="3" type="noConversion"/>
  </si>
  <si>
    <t>31.기준상각률</t>
    <phoneticPr fontId="3" type="noConversion"/>
  </si>
  <si>
    <t>32.종전상각비</t>
    <phoneticPr fontId="3" type="noConversion"/>
  </si>
  <si>
    <t>33.종전감가상각비 한도</t>
    <phoneticPr fontId="3" type="noConversion"/>
  </si>
  <si>
    <t>34.추가손금산입대상액</t>
    <phoneticPr fontId="3" type="noConversion"/>
  </si>
  <si>
    <t>35.동종자산 한도계산 후 추가손금산입액</t>
    <phoneticPr fontId="3" type="noConversion"/>
  </si>
  <si>
    <t>36.기획재정부령으로 정하는 기준내용연수</t>
    <phoneticPr fontId="3" type="noConversion"/>
  </si>
  <si>
    <t>37.기준감가상각비 한도</t>
    <phoneticPr fontId="3" type="noConversion"/>
  </si>
  <si>
    <t>38.추가손금산입액</t>
    <phoneticPr fontId="3" type="noConversion"/>
  </si>
  <si>
    <t>39.추가 손금산입 후 당기말부인액 누계
 (28.-35.-38.)</t>
    <phoneticPr fontId="3" type="noConversion"/>
  </si>
  <si>
    <t>신고조정감가상각비계산
(2014.1.1 이후 취득분)</t>
    <phoneticPr fontId="3" type="noConversion"/>
  </si>
  <si>
    <r>
      <rPr>
        <sz val="9"/>
        <rFont val="굴림"/>
        <family val="3"/>
        <charset val="129"/>
      </rPr>
      <t>재무상태표
자산가액</t>
    </r>
    <phoneticPr fontId="3" type="noConversion"/>
  </si>
  <si>
    <t>재무상태표
자산가액</t>
    <phoneticPr fontId="3" type="noConversion"/>
  </si>
  <si>
    <t>유형자산
감가상각비조정명세서(정률법)</t>
    <phoneticPr fontId="3" type="noConversion"/>
  </si>
  <si>
    <r>
      <t>33.종전감가상각비 한도</t>
    </r>
    <r>
      <rPr>
        <sz val="9"/>
        <rFont val="굴림"/>
        <family val="3"/>
        <charset val="129"/>
      </rPr>
      <t>[32.-{23.-(28.-11.)}]</t>
    </r>
    <phoneticPr fontId="3" type="noConversion"/>
  </si>
  <si>
    <t>■ 법인세법 시행규칙 [별지 제20호서식(1)] &lt;개정 2019.3.20&gt;</t>
    <phoneticPr fontId="3" type="noConversion"/>
  </si>
  <si>
    <t>사업자등록번호</t>
    <phoneticPr fontId="3" type="noConversion"/>
  </si>
  <si>
    <r>
      <t xml:space="preserve">신고조정감가상각비계산
</t>
    </r>
    <r>
      <rPr>
        <sz val="6"/>
        <rFont val="굴림"/>
        <family val="3"/>
        <charset val="129"/>
      </rPr>
      <t>(2014.1.1 이후 취득분)</t>
    </r>
    <phoneticPr fontId="3" type="noConversion"/>
  </si>
  <si>
    <t>39.추가 손금산입 후 당기말부인액 누계
 (28.-35.-38.)</t>
    <phoneticPr fontId="3" type="noConversion"/>
  </si>
  <si>
    <t>유형자산
감가상각비조정명세서(정률법) (별지1)</t>
    <phoneticPr fontId="3" type="noConversion"/>
  </si>
  <si>
    <t>유형자산
감가상각비조정명세서(정률법) (별지2)</t>
    <phoneticPr fontId="3" type="noConversion"/>
  </si>
  <si>
    <t>유형자산
감가상각비조정명세서(정률법) (별지3)</t>
    <phoneticPr fontId="3" type="noConversion"/>
  </si>
  <si>
    <t>유형자산
감가상각비조정명세서(정률법) (별지4)</t>
    <phoneticPr fontId="3" type="noConversion"/>
  </si>
  <si>
    <t>유형자산
감가상각비조정명세서(정률법) (별지5)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</si>
</sst>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0.0%"/>
    <numFmt numFmtId="178" formatCode="#,##0_ "/>
  </numFmts>
  <fonts count="1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MS Gothic"/>
      <family val="3"/>
      <charset val="128"/>
    </font>
    <font>
      <sz val="9"/>
      <color indexed="81"/>
      <name val="굴림"/>
      <family val="3"/>
      <charset val="129"/>
    </font>
    <font>
      <sz val="9"/>
      <color indexed="81"/>
      <name val="맑은 고딕"/>
      <family val="3"/>
      <charset val="129"/>
    </font>
    <font>
      <sz val="6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11" fillId="3" borderId="3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4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1" fillId="4" borderId="10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1" fillId="4" borderId="11" xfId="0" applyFont="1" applyFill="1" applyBorder="1" applyAlignment="1">
      <alignment vertical="center"/>
    </xf>
    <xf numFmtId="176" fontId="7" fillId="5" borderId="2" xfId="1" applyFont="1" applyFill="1" applyBorder="1">
      <alignment horizontal="right" vertical="center" shrinkToFit="1"/>
    </xf>
    <xf numFmtId="176" fontId="7" fillId="5" borderId="37" xfId="1" applyFont="1" applyFill="1" applyBorder="1">
      <alignment horizontal="right" vertical="center" shrinkToFit="1"/>
    </xf>
    <xf numFmtId="0" fontId="7" fillId="0" borderId="3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37" xfId="1" applyFont="1" applyFill="1" applyBorder="1">
      <alignment horizontal="right" vertical="center" shrinkToFit="1"/>
    </xf>
    <xf numFmtId="0" fontId="7" fillId="0" borderId="21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/>
    </xf>
    <xf numFmtId="176" fontId="7" fillId="5" borderId="21" xfId="1" applyFont="1" applyFill="1" applyBorder="1">
      <alignment horizontal="right" vertical="center" shrinkToFit="1"/>
    </xf>
    <xf numFmtId="176" fontId="7" fillId="5" borderId="40" xfId="1" applyFont="1" applyFill="1" applyBorder="1">
      <alignment horizontal="right" vertical="center" shrinkToFit="1"/>
    </xf>
    <xf numFmtId="0" fontId="7" fillId="0" borderId="38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176" fontId="2" fillId="5" borderId="2" xfId="1" quotePrefix="1" applyFont="1" applyFill="1" applyBorder="1">
      <alignment horizontal="right" vertical="center" shrinkToFit="1"/>
    </xf>
    <xf numFmtId="176" fontId="2" fillId="5" borderId="2" xfId="1" applyFont="1" applyFill="1" applyBorder="1">
      <alignment horizontal="right" vertical="center" shrinkToFit="1"/>
    </xf>
    <xf numFmtId="177" fontId="7" fillId="0" borderId="2" xfId="2" applyNumberFormat="1" applyFont="1" applyBorder="1">
      <alignment vertical="center"/>
    </xf>
    <xf numFmtId="177" fontId="7" fillId="0" borderId="37" xfId="2" applyNumberFormat="1" applyFont="1" applyBorder="1">
      <alignment vertical="center"/>
    </xf>
    <xf numFmtId="177" fontId="7" fillId="0" borderId="2" xfId="2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2" fillId="5" borderId="37" xfId="1" applyFont="1" applyFill="1" applyBorder="1">
      <alignment horizontal="right" vertical="center" shrinkToFit="1"/>
    </xf>
    <xf numFmtId="0" fontId="7" fillId="0" borderId="3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7" xfId="0" applyFont="1" applyBorder="1">
      <alignment vertical="center"/>
    </xf>
    <xf numFmtId="0" fontId="9" fillId="6" borderId="30" xfId="0" applyFont="1" applyFill="1" applyBorder="1" applyAlignment="1">
      <alignment horizontal="left" vertical="center" indent="1"/>
    </xf>
    <xf numFmtId="0" fontId="9" fillId="6" borderId="31" xfId="0" applyFont="1" applyFill="1" applyBorder="1" applyAlignment="1">
      <alignment horizontal="left" vertical="center" indent="1"/>
    </xf>
    <xf numFmtId="0" fontId="9" fillId="6" borderId="32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11" fillId="7" borderId="29" xfId="0" applyFont="1" applyFill="1" applyBorder="1" applyAlignment="1">
      <alignment horizontal="center" vertical="center" wrapText="1"/>
    </xf>
    <xf numFmtId="0" fontId="11" fillId="7" borderId="33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10" fillId="0" borderId="28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center" vertical="center"/>
    </xf>
    <xf numFmtId="177" fontId="1" fillId="0" borderId="14" xfId="0" applyNumberFormat="1" applyFont="1" applyBorder="1" applyAlignment="1">
      <alignment horizontal="center" vertical="center"/>
    </xf>
    <xf numFmtId="177" fontId="1" fillId="0" borderId="12" xfId="0" applyNumberFormat="1" applyFont="1" applyBorder="1" applyAlignment="1">
      <alignment horizontal="center" vertical="center"/>
    </xf>
    <xf numFmtId="177" fontId="1" fillId="0" borderId="16" xfId="0" applyNumberFormat="1" applyFont="1" applyBorder="1" applyAlignment="1">
      <alignment horizontal="center" vertical="center"/>
    </xf>
    <xf numFmtId="177" fontId="1" fillId="0" borderId="15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78" fontId="1" fillId="0" borderId="14" xfId="0" applyNumberFormat="1" applyFont="1" applyBorder="1" applyAlignment="1">
      <alignment horizontal="right" vertical="center"/>
    </xf>
    <xf numFmtId="178" fontId="1" fillId="0" borderId="12" xfId="0" applyNumberFormat="1" applyFont="1" applyBorder="1" applyAlignment="1">
      <alignment horizontal="right" vertical="center"/>
    </xf>
    <xf numFmtId="178" fontId="1" fillId="0" borderId="16" xfId="0" applyNumberFormat="1" applyFont="1" applyBorder="1" applyAlignment="1">
      <alignment horizontal="right" vertical="center"/>
    </xf>
    <xf numFmtId="178" fontId="1" fillId="0" borderId="15" xfId="0" applyNumberFormat="1" applyFont="1" applyBorder="1" applyAlignment="1">
      <alignment horizontal="right" vertical="center"/>
    </xf>
    <xf numFmtId="178" fontId="1" fillId="5" borderId="17" xfId="0" applyNumberFormat="1" applyFont="1" applyFill="1" applyBorder="1" applyAlignment="1">
      <alignment horizontal="right" vertical="center"/>
    </xf>
    <xf numFmtId="178" fontId="1" fillId="5" borderId="18" xfId="0" applyNumberFormat="1" applyFont="1" applyFill="1" applyBorder="1" applyAlignment="1">
      <alignment horizontal="right" vertical="center"/>
    </xf>
    <xf numFmtId="178" fontId="1" fillId="5" borderId="19" xfId="0" applyNumberFormat="1" applyFont="1" applyFill="1" applyBorder="1" applyAlignment="1">
      <alignment horizontal="right" vertical="center"/>
    </xf>
    <xf numFmtId="178" fontId="1" fillId="5" borderId="14" xfId="0" applyNumberFormat="1" applyFont="1" applyFill="1" applyBorder="1" applyAlignment="1">
      <alignment horizontal="right" vertical="center"/>
    </xf>
    <xf numFmtId="178" fontId="1" fillId="5" borderId="12" xfId="0" applyNumberFormat="1" applyFont="1" applyFill="1" applyBorder="1" applyAlignment="1">
      <alignment horizontal="right" vertical="center"/>
    </xf>
    <xf numFmtId="178" fontId="1" fillId="5" borderId="16" xfId="0" applyNumberFormat="1" applyFont="1" applyFill="1" applyBorder="1" applyAlignment="1">
      <alignment horizontal="right" vertical="center"/>
    </xf>
    <xf numFmtId="178" fontId="1" fillId="5" borderId="15" xfId="0" applyNumberFormat="1" applyFont="1" applyFill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176" fontId="7" fillId="5" borderId="22" xfId="1" applyFont="1" applyFill="1" applyBorder="1">
      <alignment horizontal="right" vertical="center" shrinkToFit="1"/>
    </xf>
    <xf numFmtId="178" fontId="1" fillId="5" borderId="13" xfId="0" applyNumberFormat="1" applyFont="1" applyFill="1" applyBorder="1" applyAlignment="1">
      <alignment horizontal="right" vertical="center"/>
    </xf>
    <xf numFmtId="0" fontId="2" fillId="0" borderId="2" xfId="0" applyFont="1" applyBorder="1">
      <alignment vertical="center"/>
    </xf>
    <xf numFmtId="0" fontId="2" fillId="0" borderId="37" xfId="0" applyFont="1" applyBorder="1">
      <alignment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7" xfId="0" applyFont="1" applyBorder="1" applyAlignment="1">
      <alignment horizontal="center" vertical="center"/>
    </xf>
    <xf numFmtId="176" fontId="2" fillId="0" borderId="2" xfId="1" applyFont="1" applyFill="1" applyBorder="1">
      <alignment horizontal="right" vertical="center" shrinkToFit="1"/>
    </xf>
    <xf numFmtId="176" fontId="2" fillId="0" borderId="37" xfId="1" applyFont="1" applyFill="1" applyBorder="1">
      <alignment horizontal="right" vertical="center" shrinkToFit="1"/>
    </xf>
    <xf numFmtId="0" fontId="2" fillId="0" borderId="38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77" fontId="2" fillId="0" borderId="2" xfId="2" applyNumberFormat="1" applyFont="1" applyBorder="1">
      <alignment vertical="center"/>
    </xf>
    <xf numFmtId="177" fontId="2" fillId="0" borderId="37" xfId="2" applyNumberFormat="1" applyFont="1" applyBorder="1">
      <alignment vertical="center"/>
    </xf>
    <xf numFmtId="176" fontId="2" fillId="5" borderId="21" xfId="1" applyFont="1" applyFill="1" applyBorder="1">
      <alignment horizontal="right" vertical="center" shrinkToFit="1"/>
    </xf>
    <xf numFmtId="176" fontId="2" fillId="5" borderId="40" xfId="1" applyFont="1" applyFill="1" applyBorder="1">
      <alignment horizontal="right" vertical="center" shrinkToFit="1"/>
    </xf>
    <xf numFmtId="0" fontId="2" fillId="0" borderId="3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7" borderId="43" xfId="0" applyFont="1" applyFill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2" fillId="7" borderId="44" xfId="0" applyFont="1" applyFill="1" applyBorder="1" applyAlignment="1">
      <alignment horizontal="center" vertical="center" wrapText="1"/>
    </xf>
    <xf numFmtId="0" fontId="2" fillId="7" borderId="45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7" borderId="46" xfId="0" applyFont="1" applyFill="1" applyBorder="1" applyAlignment="1">
      <alignment horizontal="center" vertical="center" wrapText="1"/>
    </xf>
    <xf numFmtId="0" fontId="11" fillId="7" borderId="47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left" vertical="center" wrapTex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3">
          <cell r="F3"/>
        </row>
        <row r="4">
          <cell r="F4"/>
        </row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  <row r="17">
          <cell r="F17">
            <v>12</v>
          </cell>
        </row>
        <row r="20">
          <cell r="F20" t="str">
            <v>정기신고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1" Type="http://schemas.openxmlformats.org/officeDocument/2006/relationships/hyperlink" Target="(A00203)&#44048;&#44032;&#49345;&#44033;&#48708;&#51312;&#51221;&#47749;&#49464;&#49436;&#54633;&#44228;&#54364;(20&#54840;_3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56"/>
  <sheetViews>
    <sheetView showGridLines="0" showZeros="0" tabSelected="1" zoomScaleNormal="100" workbookViewId="0">
      <selection activeCell="Z15" sqref="Z15:AC15"/>
    </sheetView>
  </sheetViews>
  <sheetFormatPr defaultRowHeight="11.25" x14ac:dyDescent="0.15"/>
  <cols>
    <col min="1" max="1" width="2.83203125" customWidth="1"/>
    <col min="2" max="2" width="5.33203125" customWidth="1"/>
    <col min="3" max="3" width="4.83203125" customWidth="1"/>
    <col min="4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2" customFormat="1" ht="20.100000000000001" customHeight="1" x14ac:dyDescent="0.15">
      <c r="B5" s="47" t="s">
        <v>38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9"/>
    </row>
    <row r="6" spans="2:29" s="2" customFormat="1" ht="8.1" customHeight="1" x14ac:dyDescent="0.1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6"/>
    </row>
    <row r="7" spans="2:29" s="2" customFormat="1" ht="13.5" x14ac:dyDescent="0.15">
      <c r="B7" s="4"/>
      <c r="C7" s="50" t="s">
        <v>39</v>
      </c>
      <c r="D7" s="50"/>
      <c r="E7" s="50"/>
      <c r="F7" s="50"/>
      <c r="G7" s="50"/>
      <c r="H7" s="50"/>
      <c r="I7" s="50"/>
      <c r="J7" s="50"/>
      <c r="K7" s="9"/>
      <c r="L7" s="9"/>
      <c r="M7" s="9"/>
      <c r="N7" s="9"/>
      <c r="O7" s="9"/>
      <c r="P7" s="9"/>
      <c r="Q7" s="9"/>
      <c r="R7" s="9"/>
      <c r="S7" s="9"/>
      <c r="T7" s="9"/>
      <c r="U7" s="3"/>
      <c r="V7" s="3"/>
      <c r="W7" s="3"/>
      <c r="X7" s="3"/>
      <c r="Y7" s="3"/>
      <c r="Z7" s="3"/>
      <c r="AA7" s="3"/>
      <c r="AB7" s="3"/>
      <c r="AC7" s="7"/>
    </row>
    <row r="8" spans="2:29" s="2" customFormat="1" ht="13.5" x14ac:dyDescent="0.15">
      <c r="B8" s="8"/>
      <c r="C8" s="50" t="s">
        <v>40</v>
      </c>
      <c r="D8" s="50"/>
      <c r="E8" s="50"/>
      <c r="F8" s="50"/>
      <c r="G8" s="50"/>
      <c r="H8" s="50"/>
      <c r="I8" s="50"/>
      <c r="J8" s="50"/>
      <c r="K8" s="50"/>
      <c r="L8" s="50" t="s">
        <v>41</v>
      </c>
      <c r="M8" s="50"/>
      <c r="N8" s="50"/>
      <c r="O8" s="50"/>
      <c r="P8" s="50"/>
      <c r="Q8" s="50"/>
      <c r="R8" s="50"/>
      <c r="S8" s="50"/>
      <c r="T8" s="50"/>
      <c r="U8" s="3"/>
      <c r="V8" s="3"/>
      <c r="W8" s="3"/>
      <c r="X8" s="3"/>
      <c r="Y8" s="3"/>
      <c r="Z8" s="3"/>
      <c r="AA8" s="3"/>
      <c r="AB8" s="3"/>
      <c r="AC8" s="7"/>
    </row>
    <row r="9" spans="2:29" s="2" customFormat="1" ht="13.5" hidden="1" x14ac:dyDescent="0.15">
      <c r="B9" s="8"/>
      <c r="C9" s="51"/>
      <c r="D9" s="51"/>
      <c r="E9" s="51"/>
      <c r="F9" s="51"/>
      <c r="G9" s="51"/>
      <c r="H9" s="51"/>
      <c r="I9" s="51"/>
      <c r="J9" s="51"/>
      <c r="K9" s="51"/>
      <c r="L9" s="9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7"/>
    </row>
    <row r="10" spans="2:29" s="2" customFormat="1" ht="13.5" hidden="1" x14ac:dyDescent="0.15">
      <c r="B10" s="8"/>
      <c r="C10" s="51"/>
      <c r="D10" s="51"/>
      <c r="E10" s="51"/>
      <c r="F10" s="51"/>
      <c r="G10" s="51"/>
      <c r="H10" s="51"/>
      <c r="I10" s="51"/>
      <c r="J10" s="51"/>
      <c r="K10" s="51"/>
      <c r="L10" s="9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7"/>
    </row>
    <row r="11" spans="2:29" s="2" customFormat="1" ht="8.1" customHeight="1" x14ac:dyDescent="0.15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7"/>
    </row>
    <row r="12" spans="2:29" s="2" customFormat="1" ht="50.1" customHeight="1" x14ac:dyDescent="0.15">
      <c r="B12" s="54" t="s">
        <v>42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6"/>
    </row>
    <row r="14" spans="2:29" x14ac:dyDescent="0.15">
      <c r="B14" t="s">
        <v>97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25.5" customHeight="1" x14ac:dyDescent="0.15">
      <c r="B15" s="122" t="s">
        <v>43</v>
      </c>
      <c r="C15" s="123"/>
      <c r="D15" s="123"/>
      <c r="E15" s="131" t="str">
        <f>TEXT([1]기본정보!F15,"yyyy.mm.dd.")&amp;"                ~                "&amp;TEXT([1]기본정보!F16,"yyyy.mm.dd.")</f>
        <v>2019.01.01.                ~                2019.12.31.</v>
      </c>
      <c r="F15" s="126"/>
      <c r="G15" s="126"/>
      <c r="H15" s="126"/>
      <c r="I15" s="134" t="s">
        <v>95</v>
      </c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37" t="s">
        <v>44</v>
      </c>
      <c r="X15" s="138"/>
      <c r="Y15" s="139"/>
      <c r="Z15" s="52" t="str">
        <f>[1]기본정보!F6</f>
        <v>조세물산</v>
      </c>
      <c r="AA15" s="52"/>
      <c r="AB15" s="52"/>
      <c r="AC15" s="53"/>
    </row>
    <row r="16" spans="2:29" ht="25.5" customHeight="1" x14ac:dyDescent="0.15">
      <c r="B16" s="124"/>
      <c r="C16" s="125"/>
      <c r="D16" s="125"/>
      <c r="E16" s="132"/>
      <c r="F16" s="133"/>
      <c r="G16" s="133"/>
      <c r="H16" s="133"/>
      <c r="I16" s="135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6" t="s">
        <v>98</v>
      </c>
      <c r="X16" s="127"/>
      <c r="Y16" s="128"/>
      <c r="Z16" s="140">
        <f>[1]기본정보!$F$9</f>
        <v>2038111111</v>
      </c>
      <c r="AA16" s="140"/>
      <c r="AB16" s="140"/>
      <c r="AC16" s="141"/>
    </row>
    <row r="17" spans="2:29" ht="11.25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2"/>
    </row>
    <row r="18" spans="2:29" ht="24" customHeight="1" x14ac:dyDescent="0.15">
      <c r="B18" s="21" t="s">
        <v>0</v>
      </c>
      <c r="C18" s="22"/>
      <c r="D18" s="26" t="s">
        <v>1</v>
      </c>
      <c r="E18" s="26"/>
      <c r="F18" s="26"/>
      <c r="G18" s="26"/>
      <c r="H18" s="26"/>
      <c r="I18" s="26"/>
      <c r="J18" s="26"/>
      <c r="K18" s="26"/>
      <c r="L18" s="22" t="s">
        <v>2</v>
      </c>
      <c r="M18" s="22"/>
      <c r="N18" s="22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6"/>
    </row>
    <row r="19" spans="2:29" ht="24" customHeight="1" x14ac:dyDescent="0.15">
      <c r="B19" s="34"/>
      <c r="C19" s="22"/>
      <c r="D19" s="26" t="s">
        <v>3</v>
      </c>
      <c r="E19" s="26"/>
      <c r="F19" s="26"/>
      <c r="G19" s="26"/>
      <c r="H19" s="26"/>
      <c r="I19" s="26"/>
      <c r="J19" s="26"/>
      <c r="K19" s="26"/>
      <c r="L19" s="22"/>
      <c r="M19" s="22"/>
      <c r="N19" s="22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6"/>
    </row>
    <row r="20" spans="2:29" ht="24" customHeight="1" x14ac:dyDescent="0.15">
      <c r="B20" s="34"/>
      <c r="C20" s="22"/>
      <c r="D20" s="26" t="s">
        <v>4</v>
      </c>
      <c r="E20" s="26"/>
      <c r="F20" s="26"/>
      <c r="G20" s="26"/>
      <c r="H20" s="26"/>
      <c r="I20" s="26"/>
      <c r="J20" s="26"/>
      <c r="K20" s="26"/>
      <c r="L20" s="22"/>
      <c r="M20" s="22"/>
      <c r="N20" s="22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6"/>
    </row>
    <row r="21" spans="2:29" ht="24" customHeight="1" x14ac:dyDescent="0.15">
      <c r="B21" s="33" t="s">
        <v>5</v>
      </c>
      <c r="C21" s="26"/>
      <c r="D21" s="26"/>
      <c r="E21" s="26"/>
      <c r="F21" s="26"/>
      <c r="G21" s="26"/>
      <c r="H21" s="26"/>
      <c r="I21" s="26"/>
      <c r="J21" s="26"/>
      <c r="K21" s="26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42"/>
    </row>
    <row r="22" spans="2:29" ht="24" customHeight="1" x14ac:dyDescent="0.15">
      <c r="B22" s="21" t="s">
        <v>6</v>
      </c>
      <c r="C22" s="22"/>
      <c r="D22" s="43" t="s">
        <v>93</v>
      </c>
      <c r="E22" s="44"/>
      <c r="F22" s="44"/>
      <c r="G22" s="26" t="s">
        <v>7</v>
      </c>
      <c r="H22" s="26"/>
      <c r="I22" s="26"/>
      <c r="J22" s="26"/>
      <c r="K22" s="26"/>
      <c r="L22" s="19">
        <f>SUM(O22:AC22)+SUM(별지1!L10:AC10)+SUM(별지2!L10:AC10)+SUM(별지3!L10:AC10)+SUM(별지4!L10:AC10)+SUM(별지5!L10:AC10)</f>
        <v>200000000</v>
      </c>
      <c r="M22" s="19"/>
      <c r="N22" s="19"/>
      <c r="O22" s="27">
        <v>200000000</v>
      </c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8"/>
    </row>
    <row r="23" spans="2:29" ht="24" customHeight="1" x14ac:dyDescent="0.15">
      <c r="B23" s="34"/>
      <c r="C23" s="22"/>
      <c r="D23" s="44"/>
      <c r="E23" s="44"/>
      <c r="F23" s="44"/>
      <c r="G23" s="26" t="s">
        <v>8</v>
      </c>
      <c r="H23" s="26"/>
      <c r="I23" s="26"/>
      <c r="J23" s="26"/>
      <c r="K23" s="26"/>
      <c r="L23" s="19">
        <f>SUM(O23:AC23)+SUM(별지1!L11:AC11)+SUM(별지2!L11:AC11)+SUM(별지3!L11:AC11)+SUM(별지4!L11:AC11)+SUM(별지5!L11:AC11)</f>
        <v>0</v>
      </c>
      <c r="M23" s="19"/>
      <c r="N23" s="19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8"/>
    </row>
    <row r="24" spans="2:29" ht="24" customHeight="1" x14ac:dyDescent="0.15">
      <c r="B24" s="34"/>
      <c r="C24" s="22"/>
      <c r="D24" s="44"/>
      <c r="E24" s="44"/>
      <c r="F24" s="44"/>
      <c r="G24" s="25" t="s">
        <v>9</v>
      </c>
      <c r="H24" s="26"/>
      <c r="I24" s="26"/>
      <c r="J24" s="26"/>
      <c r="K24" s="26"/>
      <c r="L24" s="19">
        <f>SUM(O24:AC24)+SUM(별지1!L12:AC12)+SUM(별지2!L12:AC12)+SUM(별지3!L12:AC12)+SUM(별지4!L12:AC12)+SUM(별지5!L12:AC12)</f>
        <v>200000000</v>
      </c>
      <c r="M24" s="19"/>
      <c r="N24" s="19"/>
      <c r="O24" s="19">
        <f>O22-O23</f>
        <v>200000000</v>
      </c>
      <c r="P24" s="19"/>
      <c r="Q24" s="19"/>
      <c r="R24" s="19">
        <f>R22-R23</f>
        <v>0</v>
      </c>
      <c r="S24" s="19"/>
      <c r="T24" s="19"/>
      <c r="U24" s="19">
        <f>U22-U23</f>
        <v>0</v>
      </c>
      <c r="V24" s="19"/>
      <c r="W24" s="19"/>
      <c r="X24" s="19">
        <f>X22-X23</f>
        <v>0</v>
      </c>
      <c r="Y24" s="19"/>
      <c r="Z24" s="19"/>
      <c r="AA24" s="19">
        <f>AA22-AA23</f>
        <v>0</v>
      </c>
      <c r="AB24" s="19"/>
      <c r="AC24" s="20"/>
    </row>
    <row r="25" spans="2:29" ht="24" customHeight="1" x14ac:dyDescent="0.15">
      <c r="B25" s="34"/>
      <c r="C25" s="22"/>
      <c r="D25" s="26" t="s">
        <v>10</v>
      </c>
      <c r="E25" s="26"/>
      <c r="F25" s="26"/>
      <c r="G25" s="26"/>
      <c r="H25" s="26"/>
      <c r="I25" s="26"/>
      <c r="J25" s="26"/>
      <c r="K25" s="26"/>
      <c r="L25" s="19">
        <f>SUM(O25:AC25)+SUM(별지1!L13:AC13)+SUM(별지2!L13:AC13)+SUM(별지3!L13:AC13)+SUM(별지4!L13:AC13)+SUM(별지5!L13:AC13)</f>
        <v>0</v>
      </c>
      <c r="M25" s="19"/>
      <c r="N25" s="19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8"/>
    </row>
    <row r="26" spans="2:29" ht="24" customHeight="1" x14ac:dyDescent="0.15">
      <c r="B26" s="34"/>
      <c r="C26" s="22"/>
      <c r="D26" s="26" t="s">
        <v>11</v>
      </c>
      <c r="E26" s="26"/>
      <c r="F26" s="26"/>
      <c r="G26" s="26"/>
      <c r="H26" s="26"/>
      <c r="I26" s="26"/>
      <c r="J26" s="26"/>
      <c r="K26" s="26"/>
      <c r="L26" s="19">
        <f>SUM(O26:AC26)+SUM(별지1!L14:AC14)+SUM(별지2!L14:AC14)+SUM(별지3!L14:AC14)+SUM(별지4!L14:AC14)+SUM(별지5!L14:AC14)</f>
        <v>0</v>
      </c>
      <c r="M26" s="19"/>
      <c r="N26" s="19"/>
      <c r="O26" s="27"/>
      <c r="P26" s="27"/>
      <c r="Q26" s="27"/>
      <c r="R26" s="27">
        <v>0</v>
      </c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8"/>
    </row>
    <row r="27" spans="2:29" ht="24" customHeight="1" x14ac:dyDescent="0.15">
      <c r="B27" s="34"/>
      <c r="C27" s="22"/>
      <c r="D27" s="26" t="s">
        <v>12</v>
      </c>
      <c r="E27" s="26"/>
      <c r="F27" s="26"/>
      <c r="G27" s="26"/>
      <c r="H27" s="26"/>
      <c r="I27" s="26"/>
      <c r="J27" s="26"/>
      <c r="K27" s="26"/>
      <c r="L27" s="19">
        <f>SUM(O27:AC27)+SUM(별지1!L15:AC15)+SUM(별지2!L15:AC15)+SUM(별지3!L15:AC15)+SUM(별지4!L15:AC15)+SUM(별지5!L15:AC15)</f>
        <v>0</v>
      </c>
      <c r="M27" s="19"/>
      <c r="N27" s="19"/>
      <c r="O27" s="27">
        <v>0</v>
      </c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8"/>
    </row>
    <row r="28" spans="2:29" ht="24" customHeight="1" x14ac:dyDescent="0.15">
      <c r="B28" s="34"/>
      <c r="C28" s="22"/>
      <c r="D28" s="26" t="s">
        <v>13</v>
      </c>
      <c r="E28" s="26"/>
      <c r="F28" s="26"/>
      <c r="G28" s="26"/>
      <c r="H28" s="26"/>
      <c r="I28" s="26"/>
      <c r="J28" s="26"/>
      <c r="K28" s="26"/>
      <c r="L28" s="19">
        <f>SUM(O28:AC28)+SUM(별지1!L16:AC16)+SUM(별지2!L16:AC16)+SUM(별지3!L16:AC16)+SUM(별지4!L16:AC16)+SUM(별지5!L16:AC16)</f>
        <v>0</v>
      </c>
      <c r="M28" s="19"/>
      <c r="N28" s="19"/>
      <c r="O28" s="27">
        <v>0</v>
      </c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8"/>
    </row>
    <row r="29" spans="2:29" ht="24" customHeight="1" x14ac:dyDescent="0.15">
      <c r="B29" s="34"/>
      <c r="C29" s="22"/>
      <c r="D29" s="25" t="s">
        <v>14</v>
      </c>
      <c r="E29" s="26"/>
      <c r="F29" s="26"/>
      <c r="G29" s="26"/>
      <c r="H29" s="26"/>
      <c r="I29" s="26"/>
      <c r="J29" s="26"/>
      <c r="K29" s="26"/>
      <c r="L29" s="19">
        <f>SUM(O29:AC29)+SUM(별지1!L17:AC17)+SUM(별지2!L17:AC17)+SUM(별지3!L17:AC17)+SUM(별지4!L17:AC17)+SUM(별지5!L17:AC17)</f>
        <v>200000000</v>
      </c>
      <c r="M29" s="19"/>
      <c r="N29" s="19"/>
      <c r="O29" s="19">
        <f>O24+O25+O26-O27+O28</f>
        <v>200000000</v>
      </c>
      <c r="P29" s="19"/>
      <c r="Q29" s="19"/>
      <c r="R29" s="19">
        <f>R24+R25+R26-R27+R28</f>
        <v>0</v>
      </c>
      <c r="S29" s="19"/>
      <c r="T29" s="19"/>
      <c r="U29" s="19">
        <f>U24+U25+U26-U27+U28</f>
        <v>0</v>
      </c>
      <c r="V29" s="19"/>
      <c r="W29" s="19"/>
      <c r="X29" s="19">
        <f>X24+X25+X26-X27+X28</f>
        <v>0</v>
      </c>
      <c r="Y29" s="19"/>
      <c r="Z29" s="19"/>
      <c r="AA29" s="19">
        <f>AA24+AA25+AA26-AA27+AA28</f>
        <v>0</v>
      </c>
      <c r="AB29" s="19"/>
      <c r="AC29" s="20"/>
    </row>
    <row r="30" spans="2:29" ht="24" customHeight="1" x14ac:dyDescent="0.15">
      <c r="B30" s="33" t="s">
        <v>15</v>
      </c>
      <c r="C30" s="26"/>
      <c r="D30" s="26"/>
      <c r="E30" s="26"/>
      <c r="F30" s="26"/>
      <c r="G30" s="26"/>
      <c r="H30" s="26"/>
      <c r="I30" s="26"/>
      <c r="J30" s="26"/>
      <c r="K30" s="26"/>
      <c r="L30" s="39"/>
      <c r="M30" s="39"/>
      <c r="N30" s="39"/>
      <c r="O30" s="37">
        <v>0.45100000000000001</v>
      </c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8"/>
    </row>
    <row r="31" spans="2:29" ht="24" customHeight="1" x14ac:dyDescent="0.15">
      <c r="B31" s="21" t="s">
        <v>16</v>
      </c>
      <c r="C31" s="22"/>
      <c r="D31" s="40" t="s">
        <v>17</v>
      </c>
      <c r="E31" s="22"/>
      <c r="F31" s="22"/>
      <c r="G31" s="26" t="s">
        <v>18</v>
      </c>
      <c r="H31" s="26"/>
      <c r="I31" s="26"/>
      <c r="J31" s="26"/>
      <c r="K31" s="26"/>
      <c r="L31" s="19">
        <f>SUM(O31:AC31)+SUM(별지1!L19:AC19)+SUM(별지2!L19:AC19)+SUM(별지3!L19:AC19)+SUM(별지4!L19:AC19)+SUM(별지5!L19:AC19)</f>
        <v>90200000</v>
      </c>
      <c r="M31" s="19"/>
      <c r="N31" s="19"/>
      <c r="O31" s="35">
        <f>ROUNDDOWN(IF([1]기본정보!F20="중간예납",O29*O30*[1]기본정보!F17/12*6/12,O29*O30*[1]기본정보!F17/12),0)</f>
        <v>90200000</v>
      </c>
      <c r="P31" s="36"/>
      <c r="Q31" s="36"/>
      <c r="R31" s="35">
        <f>ROUNDDOWN(IF([1]기본정보!F20="중간예납",R29*R30*[1]기본정보!F17/12*6/12,R29*R30*[1]기본정보!F17/12),0)</f>
        <v>0</v>
      </c>
      <c r="S31" s="36"/>
      <c r="T31" s="36"/>
      <c r="U31" s="35">
        <f>ROUNDDOWN(IF([1]기본정보!F20="중간예납",U29*U30*[1]기본정보!F17/12*6/12,U29*U30*[1]기본정보!F17/12),0)</f>
        <v>0</v>
      </c>
      <c r="V31" s="36"/>
      <c r="W31" s="36"/>
      <c r="X31" s="35">
        <f>ROUNDDOWN(IF([1]기본정보!F20="중간예납",X29*X30*[1]기본정보!F17/12*6/12,X29*X30*[1]기본정보!F17/12),0)</f>
        <v>0</v>
      </c>
      <c r="Y31" s="36"/>
      <c r="Z31" s="36"/>
      <c r="AA31" s="35">
        <f>ROUNDDOWN(IF([1]기본정보!F20="중간예납",AA29*AA30*[1]기본정보!F17/12*6/12,AA29*AA30*[1]기본정보!F17/12),0)</f>
        <v>0</v>
      </c>
      <c r="AB31" s="36"/>
      <c r="AC31" s="41"/>
    </row>
    <row r="32" spans="2:29" ht="24" customHeight="1" x14ac:dyDescent="0.15">
      <c r="B32" s="34"/>
      <c r="C32" s="22"/>
      <c r="D32" s="22"/>
      <c r="E32" s="22"/>
      <c r="F32" s="22"/>
      <c r="G32" s="26" t="s">
        <v>19</v>
      </c>
      <c r="H32" s="26"/>
      <c r="I32" s="26"/>
      <c r="J32" s="26"/>
      <c r="K32" s="26"/>
      <c r="L32" s="19">
        <f>SUM(O32:AC32)+SUM(별지1!L20:AC20)+SUM(별지2!L20:AC20)+SUM(별지3!L20:AC20)+SUM(별지4!L20:AC20)+SUM(별지5!L20:AC20)</f>
        <v>0</v>
      </c>
      <c r="M32" s="19"/>
      <c r="N32" s="19"/>
      <c r="O32" s="27">
        <v>0</v>
      </c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8"/>
    </row>
    <row r="33" spans="2:29" ht="24" customHeight="1" x14ac:dyDescent="0.15">
      <c r="B33" s="34"/>
      <c r="C33" s="22"/>
      <c r="D33" s="22"/>
      <c r="E33" s="22"/>
      <c r="F33" s="22"/>
      <c r="G33" s="26" t="s">
        <v>20</v>
      </c>
      <c r="H33" s="26"/>
      <c r="I33" s="26"/>
      <c r="J33" s="26"/>
      <c r="K33" s="26"/>
      <c r="L33" s="19">
        <f>SUM(O33:AC33)+SUM(별지1!L21:AC21)+SUM(별지2!L21:AC21)+SUM(별지3!L21:AC21)+SUM(별지4!L21:AC21)+SUM(별지5!L21:AC21)</f>
        <v>90200000</v>
      </c>
      <c r="M33" s="19"/>
      <c r="N33" s="19"/>
      <c r="O33" s="19">
        <f>O31+O32</f>
        <v>90200000</v>
      </c>
      <c r="P33" s="19"/>
      <c r="Q33" s="19"/>
      <c r="R33" s="19">
        <f>R31+R32</f>
        <v>0</v>
      </c>
      <c r="S33" s="19"/>
      <c r="T33" s="19"/>
      <c r="U33" s="19">
        <f>U31+U32</f>
        <v>0</v>
      </c>
      <c r="V33" s="19"/>
      <c r="W33" s="19"/>
      <c r="X33" s="19">
        <f>X31+X32</f>
        <v>0</v>
      </c>
      <c r="Y33" s="19"/>
      <c r="Z33" s="19"/>
      <c r="AA33" s="19">
        <f>AA31+AA32</f>
        <v>0</v>
      </c>
      <c r="AB33" s="19"/>
      <c r="AC33" s="20"/>
    </row>
    <row r="34" spans="2:29" ht="24" customHeight="1" x14ac:dyDescent="0.15">
      <c r="B34" s="34"/>
      <c r="C34" s="22"/>
      <c r="D34" s="40" t="s">
        <v>21</v>
      </c>
      <c r="E34" s="22"/>
      <c r="F34" s="22"/>
      <c r="G34" s="25" t="s">
        <v>22</v>
      </c>
      <c r="H34" s="26"/>
      <c r="I34" s="26"/>
      <c r="J34" s="26"/>
      <c r="K34" s="26"/>
      <c r="L34" s="19">
        <f>SUM(O34:AC34)+SUM(별지1!L22:AC22)+SUM(별지2!L22:AC22)+SUM(별지3!L22:AC22)+SUM(별지4!L22:AC22)+SUM(별지5!L22:AC22)</f>
        <v>0</v>
      </c>
      <c r="M34" s="19"/>
      <c r="N34" s="19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8"/>
    </row>
    <row r="35" spans="2:29" ht="24" customHeight="1" x14ac:dyDescent="0.15">
      <c r="B35" s="34"/>
      <c r="C35" s="22"/>
      <c r="D35" s="22"/>
      <c r="E35" s="22"/>
      <c r="F35" s="22"/>
      <c r="G35" s="25" t="s">
        <v>23</v>
      </c>
      <c r="H35" s="26"/>
      <c r="I35" s="26"/>
      <c r="J35" s="26"/>
      <c r="K35" s="26"/>
      <c r="L35" s="19">
        <f>SUM(O35:AC35)+SUM(별지1!L23:AC23)+SUM(별지2!L23:AC23)+SUM(별지3!L23:AC23)+SUM(별지4!L23:AC23)+SUM(별지5!L23:AC23)</f>
        <v>0</v>
      </c>
      <c r="M35" s="19"/>
      <c r="N35" s="19"/>
      <c r="O35" s="27">
        <v>0</v>
      </c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8"/>
    </row>
    <row r="36" spans="2:29" ht="24" customHeight="1" x14ac:dyDescent="0.15">
      <c r="B36" s="34"/>
      <c r="C36" s="22"/>
      <c r="D36" s="22"/>
      <c r="E36" s="22"/>
      <c r="F36" s="22"/>
      <c r="G36" s="25" t="s">
        <v>24</v>
      </c>
      <c r="H36" s="26"/>
      <c r="I36" s="26"/>
      <c r="J36" s="26"/>
      <c r="K36" s="26"/>
      <c r="L36" s="19">
        <f>SUM(O36:AC36)+SUM(별지1!L24:AC24)+SUM(별지2!L24:AC24)+SUM(별지3!L24:AC24)+SUM(별지4!L24:AC24)+SUM(별지5!L24:AC24)</f>
        <v>0</v>
      </c>
      <c r="M36" s="19"/>
      <c r="N36" s="19"/>
      <c r="O36" s="27">
        <v>0</v>
      </c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8"/>
    </row>
    <row r="37" spans="2:29" ht="24" customHeight="1" x14ac:dyDescent="0.15">
      <c r="B37" s="34"/>
      <c r="C37" s="22"/>
      <c r="D37" s="22"/>
      <c r="E37" s="22"/>
      <c r="F37" s="22"/>
      <c r="G37" s="26" t="s">
        <v>25</v>
      </c>
      <c r="H37" s="26"/>
      <c r="I37" s="26"/>
      <c r="J37" s="26"/>
      <c r="K37" s="26"/>
      <c r="L37" s="19">
        <f>SUM(O37:AC37)+SUM(별지1!L25:AC25)+SUM(별지2!L25:AC25)+SUM(별지3!L25:AC25)+SUM(별지4!L25:AC25)+SUM(별지5!L25:AC25)</f>
        <v>0</v>
      </c>
      <c r="M37" s="19"/>
      <c r="N37" s="19"/>
      <c r="O37" s="19">
        <f>O34+O35+O36</f>
        <v>0</v>
      </c>
      <c r="P37" s="19"/>
      <c r="Q37" s="19"/>
      <c r="R37" s="19">
        <f>R34+R35+R36</f>
        <v>0</v>
      </c>
      <c r="S37" s="19"/>
      <c r="T37" s="19"/>
      <c r="U37" s="19">
        <f>U34+U35+U36</f>
        <v>0</v>
      </c>
      <c r="V37" s="19"/>
      <c r="W37" s="19"/>
      <c r="X37" s="19">
        <f>X34+X35+X36</f>
        <v>0</v>
      </c>
      <c r="Y37" s="19"/>
      <c r="Z37" s="19"/>
      <c r="AA37" s="19">
        <f>AA34+AA35+AA36</f>
        <v>0</v>
      </c>
      <c r="AB37" s="19"/>
      <c r="AC37" s="20"/>
    </row>
    <row r="38" spans="2:29" ht="24" customHeight="1" x14ac:dyDescent="0.15">
      <c r="B38" s="34"/>
      <c r="C38" s="22"/>
      <c r="D38" s="25" t="s">
        <v>26</v>
      </c>
      <c r="E38" s="26"/>
      <c r="F38" s="26"/>
      <c r="G38" s="26"/>
      <c r="H38" s="26"/>
      <c r="I38" s="26"/>
      <c r="J38" s="26"/>
      <c r="K38" s="26"/>
      <c r="L38" s="19">
        <f>SUM(O38:AC38)+SUM(별지1!L26:AC26)+SUM(별지2!L26:AC26)+SUM(별지3!L26:AC26)+SUM(별지4!L26:AC26)+SUM(별지5!L26:AC26)</f>
        <v>0</v>
      </c>
      <c r="M38" s="19"/>
      <c r="N38" s="19"/>
      <c r="O38" s="19">
        <f>ROUNDDOWN(O37*0.05,0)</f>
        <v>0</v>
      </c>
      <c r="P38" s="19"/>
      <c r="Q38" s="19"/>
      <c r="R38" s="19">
        <f>ROUNDDOWN(R37*0.05,0)</f>
        <v>0</v>
      </c>
      <c r="S38" s="19"/>
      <c r="T38" s="19"/>
      <c r="U38" s="19">
        <f>ROUNDDOWN(U37*0.05,0)</f>
        <v>0</v>
      </c>
      <c r="V38" s="19"/>
      <c r="W38" s="19"/>
      <c r="X38" s="19">
        <f>ROUNDDOWN(X37*0.05,0)</f>
        <v>0</v>
      </c>
      <c r="Y38" s="19"/>
      <c r="Z38" s="19"/>
      <c r="AA38" s="19">
        <f>ROUNDDOWN(AA37*0.05,0)</f>
        <v>0</v>
      </c>
      <c r="AB38" s="19"/>
      <c r="AC38" s="20"/>
    </row>
    <row r="39" spans="2:29" ht="24" customHeight="1" x14ac:dyDescent="0.15">
      <c r="B39" s="34"/>
      <c r="C39" s="22"/>
      <c r="D39" s="25" t="s">
        <v>27</v>
      </c>
      <c r="E39" s="26"/>
      <c r="F39" s="26"/>
      <c r="G39" s="26"/>
      <c r="H39" s="26"/>
      <c r="I39" s="26"/>
      <c r="J39" s="26"/>
      <c r="K39" s="26"/>
      <c r="L39" s="19">
        <f>SUM(O39:AC39)+SUM(별지1!L27:AC27)+SUM(별지2!L27:AC27)+SUM(별지3!L27:AC27)+SUM(별지4!L27:AC27)+SUM(별지5!L27:AC27)</f>
        <v>90200000</v>
      </c>
      <c r="M39" s="19"/>
      <c r="N39" s="19"/>
      <c r="O39" s="19">
        <f>IF((O29-O33)&lt;=O38,O29,O33)</f>
        <v>90200000</v>
      </c>
      <c r="P39" s="19"/>
      <c r="Q39" s="19"/>
      <c r="R39" s="19">
        <f>IF((R29-R33)&lt;=R38,R29,R33)</f>
        <v>0</v>
      </c>
      <c r="S39" s="19"/>
      <c r="T39" s="19"/>
      <c r="U39" s="19">
        <f>IF((U29-U33)&lt;=U38,U29,U33)</f>
        <v>0</v>
      </c>
      <c r="V39" s="19"/>
      <c r="W39" s="19"/>
      <c r="X39" s="19">
        <f>IF((X29-X33)&lt;=X38,X29,X33)</f>
        <v>0</v>
      </c>
      <c r="Y39" s="19"/>
      <c r="Z39" s="19"/>
      <c r="AA39" s="19">
        <f>IF((AA29-AA33)&lt;=AA38,AA29,AA33)</f>
        <v>0</v>
      </c>
      <c r="AB39" s="19"/>
      <c r="AC39" s="20"/>
    </row>
    <row r="40" spans="2:29" ht="24" customHeight="1" x14ac:dyDescent="0.15">
      <c r="B40" s="33" t="s">
        <v>28</v>
      </c>
      <c r="C40" s="26"/>
      <c r="D40" s="26"/>
      <c r="E40" s="26"/>
      <c r="F40" s="26"/>
      <c r="G40" s="26"/>
      <c r="H40" s="26"/>
      <c r="I40" s="26"/>
      <c r="J40" s="26"/>
      <c r="K40" s="26"/>
      <c r="L40" s="19">
        <f>SUM(O40:AC40)+SUM(별지1!L28:AC28)+SUM(별지2!L28:AC28)+SUM(별지3!L28:AC28)+SUM(별지4!L28:AC28)+SUM(별지5!L28:AC28)</f>
        <v>0</v>
      </c>
      <c r="M40" s="19"/>
      <c r="N40" s="19"/>
      <c r="O40" s="19">
        <f>O25+O26</f>
        <v>0</v>
      </c>
      <c r="P40" s="19"/>
      <c r="Q40" s="19"/>
      <c r="R40" s="19">
        <f>R25+R26</f>
        <v>0</v>
      </c>
      <c r="S40" s="19"/>
      <c r="T40" s="19"/>
      <c r="U40" s="19">
        <f>U25+U26</f>
        <v>0</v>
      </c>
      <c r="V40" s="19"/>
      <c r="W40" s="19"/>
      <c r="X40" s="19">
        <f>X25+X26</f>
        <v>0</v>
      </c>
      <c r="Y40" s="19"/>
      <c r="Z40" s="19"/>
      <c r="AA40" s="19">
        <f>AA25+AA26</f>
        <v>0</v>
      </c>
      <c r="AB40" s="19"/>
      <c r="AC40" s="20"/>
    </row>
    <row r="41" spans="2:29" ht="24" customHeight="1" x14ac:dyDescent="0.15">
      <c r="B41" s="33" t="s">
        <v>29</v>
      </c>
      <c r="C41" s="26"/>
      <c r="D41" s="26"/>
      <c r="E41" s="26"/>
      <c r="F41" s="26"/>
      <c r="G41" s="26"/>
      <c r="H41" s="26"/>
      <c r="I41" s="26"/>
      <c r="J41" s="26"/>
      <c r="K41" s="26"/>
      <c r="L41" s="19">
        <f>SUM(O41:AC41)+SUM(별지1!L29:AC29)+SUM(별지2!L29:AC29)+SUM(별지3!L29:AC29)+SUM(별지4!L29:AC29)+SUM(별지5!L29:AC29)</f>
        <v>-90200000</v>
      </c>
      <c r="M41" s="19"/>
      <c r="N41" s="19"/>
      <c r="O41" s="19">
        <f>O40-O39</f>
        <v>-90200000</v>
      </c>
      <c r="P41" s="19"/>
      <c r="Q41" s="19"/>
      <c r="R41" s="19">
        <f>R40-R39</f>
        <v>0</v>
      </c>
      <c r="S41" s="19"/>
      <c r="T41" s="19"/>
      <c r="U41" s="19">
        <f>U40-U39</f>
        <v>0</v>
      </c>
      <c r="V41" s="19"/>
      <c r="W41" s="19"/>
      <c r="X41" s="19">
        <f>X40-X39</f>
        <v>0</v>
      </c>
      <c r="Y41" s="19"/>
      <c r="Z41" s="19"/>
      <c r="AA41" s="19">
        <f>AA40-AA39</f>
        <v>0</v>
      </c>
      <c r="AB41" s="19"/>
      <c r="AC41" s="20"/>
    </row>
    <row r="42" spans="2:29" ht="24" customHeight="1" x14ac:dyDescent="0.15">
      <c r="B42" s="33" t="s">
        <v>30</v>
      </c>
      <c r="C42" s="26"/>
      <c r="D42" s="26"/>
      <c r="E42" s="26"/>
      <c r="F42" s="26"/>
      <c r="G42" s="26"/>
      <c r="H42" s="26"/>
      <c r="I42" s="26"/>
      <c r="J42" s="26"/>
      <c r="K42" s="26"/>
      <c r="L42" s="19">
        <f>SUM(O42:AC42)+SUM(별지1!L30:AC30)+SUM(별지2!L30:AC30)+SUM(별지3!L30:AC30)+SUM(별지4!L30:AC30)+SUM(별지5!L30:AC30)</f>
        <v>0</v>
      </c>
      <c r="M42" s="19"/>
      <c r="N42" s="19"/>
      <c r="O42" s="27">
        <v>0</v>
      </c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8"/>
    </row>
    <row r="43" spans="2:29" ht="24" customHeight="1" x14ac:dyDescent="0.15">
      <c r="B43" s="21" t="s">
        <v>31</v>
      </c>
      <c r="C43" s="22"/>
      <c r="D43" s="25" t="s">
        <v>32</v>
      </c>
      <c r="E43" s="26"/>
      <c r="F43" s="26"/>
      <c r="G43" s="26"/>
      <c r="H43" s="26"/>
      <c r="I43" s="26"/>
      <c r="J43" s="26"/>
      <c r="K43" s="26"/>
      <c r="L43" s="19">
        <f>SUM(O43:AC43)+SUM(별지1!L31:AC31)+SUM(별지2!L31:AC31)+SUM(별지3!L31:AC31)+SUM(별지4!L31:AC31)+SUM(별지5!L31:AC31)</f>
        <v>0</v>
      </c>
      <c r="M43" s="19"/>
      <c r="N43" s="19"/>
      <c r="O43" s="19">
        <f>MAX(O41+O42,0)</f>
        <v>0</v>
      </c>
      <c r="P43" s="19"/>
      <c r="Q43" s="19"/>
      <c r="R43" s="19">
        <f>MAX(R41+R42,0)</f>
        <v>0</v>
      </c>
      <c r="S43" s="19"/>
      <c r="T43" s="19"/>
      <c r="U43" s="19">
        <f>MAX(U41+U42,0)</f>
        <v>0</v>
      </c>
      <c r="V43" s="19"/>
      <c r="W43" s="19"/>
      <c r="X43" s="19">
        <f>MAX(X41+X42,0)</f>
        <v>0</v>
      </c>
      <c r="Y43" s="19"/>
      <c r="Z43" s="19"/>
      <c r="AA43" s="19">
        <f>MAX(AA41+AA42,0)</f>
        <v>0</v>
      </c>
      <c r="AB43" s="19"/>
      <c r="AC43" s="20"/>
    </row>
    <row r="44" spans="2:29" ht="24" customHeight="1" x14ac:dyDescent="0.15">
      <c r="B44" s="34"/>
      <c r="C44" s="22"/>
      <c r="D44" s="25" t="s">
        <v>33</v>
      </c>
      <c r="E44" s="26"/>
      <c r="F44" s="26"/>
      <c r="G44" s="26"/>
      <c r="H44" s="26"/>
      <c r="I44" s="26"/>
      <c r="J44" s="26"/>
      <c r="K44" s="26"/>
      <c r="L44" s="19">
        <f>SUM(O44:AC44)+SUM(별지1!L32:AC32)+SUM(별지2!L32:AC32)+SUM(별지3!L32:AC32)+SUM(별지4!L32:AC32)+SUM(별지5!L32:AC32)</f>
        <v>0</v>
      </c>
      <c r="M44" s="19"/>
      <c r="N44" s="19"/>
      <c r="O44" s="19">
        <f>IF(O41&lt;0,MIN(MAX(O28,0),ABS(O41)),0)</f>
        <v>0</v>
      </c>
      <c r="P44" s="19"/>
      <c r="Q44" s="19"/>
      <c r="R44" s="19">
        <f>IF(R41&lt;0,MIN(MAX(R28,0),ABS(R41)),0)</f>
        <v>0</v>
      </c>
      <c r="S44" s="19"/>
      <c r="T44" s="19"/>
      <c r="U44" s="19">
        <f>IF(U41&lt;0,MIN(MAX(U28,0),ABS(U41)),0)</f>
        <v>0</v>
      </c>
      <c r="V44" s="19"/>
      <c r="W44" s="19"/>
      <c r="X44" s="19">
        <f>IF(X41&lt;0,MIN(MAX(X28,0),ABS(X41)),0)</f>
        <v>0</v>
      </c>
      <c r="Y44" s="19"/>
      <c r="Z44" s="19"/>
      <c r="AA44" s="19">
        <f>IF(AA41&lt;0,MIN(MAX(AA28,0),ABS(AA41)),0)</f>
        <v>0</v>
      </c>
      <c r="AB44" s="19"/>
      <c r="AC44" s="20"/>
    </row>
    <row r="45" spans="2:29" ht="24" customHeight="1" x14ac:dyDescent="0.15">
      <c r="B45" s="33" t="s">
        <v>34</v>
      </c>
      <c r="C45" s="26"/>
      <c r="D45" s="26"/>
      <c r="E45" s="26"/>
      <c r="F45" s="26"/>
      <c r="G45" s="26"/>
      <c r="H45" s="26"/>
      <c r="I45" s="26"/>
      <c r="J45" s="26"/>
      <c r="K45" s="26"/>
      <c r="L45" s="19">
        <f>SUM(O45:AC45)+SUM(별지1!L33:AC33)+SUM(별지2!L33:AC33)+SUM(별지3!L33:AC33)+SUM(별지4!L33:AC33)+SUM(별지5!L33:AC33)</f>
        <v>0</v>
      </c>
      <c r="M45" s="19"/>
      <c r="N45" s="19"/>
      <c r="O45" s="19">
        <f>MAX(O28+O43-O44,0)</f>
        <v>0</v>
      </c>
      <c r="P45" s="19"/>
      <c r="Q45" s="19"/>
      <c r="R45" s="19">
        <f>MAX(R28+R43-R44,0)</f>
        <v>0</v>
      </c>
      <c r="S45" s="19"/>
      <c r="T45" s="19"/>
      <c r="U45" s="19">
        <f>MAX(U28+U43-U44,0)</f>
        <v>0</v>
      </c>
      <c r="V45" s="19"/>
      <c r="W45" s="19"/>
      <c r="X45" s="19">
        <f>MAX(X28+X43-X44,0)</f>
        <v>0</v>
      </c>
      <c r="Y45" s="19"/>
      <c r="Z45" s="19"/>
      <c r="AA45" s="19">
        <f>MAX(AA28+AA43-AA44,0)</f>
        <v>0</v>
      </c>
      <c r="AB45" s="19"/>
      <c r="AC45" s="20"/>
    </row>
    <row r="46" spans="2:29" ht="24" customHeight="1" x14ac:dyDescent="0.15">
      <c r="B46" s="21" t="s">
        <v>35</v>
      </c>
      <c r="C46" s="22"/>
      <c r="D46" s="25" t="s">
        <v>36</v>
      </c>
      <c r="E46" s="26"/>
      <c r="F46" s="26"/>
      <c r="G46" s="26"/>
      <c r="H46" s="26"/>
      <c r="I46" s="26"/>
      <c r="J46" s="26"/>
      <c r="K46" s="26"/>
      <c r="L46" s="19">
        <f>SUM(O46:AC46)+SUM(별지1!L34:AC34)+SUM(별지2!L34:AC34)+SUM(별지3!L34:AC34)+SUM(별지4!L34:AC34)+SUM(별지5!L34:AC34)</f>
        <v>0</v>
      </c>
      <c r="M46" s="19"/>
      <c r="N46" s="19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8"/>
    </row>
    <row r="47" spans="2:29" ht="24" customHeight="1" x14ac:dyDescent="0.15">
      <c r="B47" s="23"/>
      <c r="C47" s="24"/>
      <c r="D47" s="29" t="s">
        <v>37</v>
      </c>
      <c r="E47" s="30"/>
      <c r="F47" s="30"/>
      <c r="G47" s="30"/>
      <c r="H47" s="30"/>
      <c r="I47" s="30"/>
      <c r="J47" s="30"/>
      <c r="K47" s="30"/>
      <c r="L47" s="31">
        <f>SUM(O47:AC47)+SUM(별지1!L35:AC35)+SUM(별지2!L35:AC35)+SUM(별지3!L35:AC35)+SUM(별지4!L35:AC35)+SUM(별지5!L35:AC35)</f>
        <v>0</v>
      </c>
      <c r="M47" s="31"/>
      <c r="N47" s="31"/>
      <c r="O47" s="31">
        <f>O27+O46</f>
        <v>0</v>
      </c>
      <c r="P47" s="31"/>
      <c r="Q47" s="31"/>
      <c r="R47" s="31">
        <f>R27+R46</f>
        <v>0</v>
      </c>
      <c r="S47" s="31"/>
      <c r="T47" s="31"/>
      <c r="U47" s="31">
        <f>U27+U46</f>
        <v>0</v>
      </c>
      <c r="V47" s="31"/>
      <c r="W47" s="31"/>
      <c r="X47" s="31">
        <f>X27+X46</f>
        <v>0</v>
      </c>
      <c r="Y47" s="31"/>
      <c r="Z47" s="31"/>
      <c r="AA47" s="31">
        <f>AA27+AA46</f>
        <v>0</v>
      </c>
      <c r="AB47" s="31"/>
      <c r="AC47" s="32"/>
    </row>
    <row r="48" spans="2:29" ht="24" customHeight="1" x14ac:dyDescent="0.15">
      <c r="B48" s="65" t="s">
        <v>82</v>
      </c>
      <c r="C48" s="66"/>
      <c r="D48" s="62" t="s">
        <v>83</v>
      </c>
      <c r="E48" s="63"/>
      <c r="F48" s="63"/>
      <c r="G48" s="63"/>
      <c r="H48" s="63"/>
      <c r="I48" s="63"/>
      <c r="J48" s="63"/>
      <c r="K48" s="64"/>
      <c r="L48" s="86"/>
      <c r="M48" s="87"/>
      <c r="N48" s="88"/>
      <c r="O48" s="58"/>
      <c r="P48" s="59"/>
      <c r="Q48" s="60"/>
      <c r="R48" s="58"/>
      <c r="S48" s="59"/>
      <c r="T48" s="60"/>
      <c r="U48" s="58"/>
      <c r="V48" s="59"/>
      <c r="W48" s="60"/>
      <c r="X48" s="58"/>
      <c r="Y48" s="59"/>
      <c r="Z48" s="60"/>
      <c r="AA48" s="58"/>
      <c r="AB48" s="59"/>
      <c r="AC48" s="61"/>
    </row>
    <row r="49" spans="2:29" ht="24" customHeight="1" x14ac:dyDescent="0.15">
      <c r="B49" s="67"/>
      <c r="C49" s="68"/>
      <c r="D49" s="62" t="s">
        <v>84</v>
      </c>
      <c r="E49" s="63"/>
      <c r="F49" s="63"/>
      <c r="G49" s="63"/>
      <c r="H49" s="63"/>
      <c r="I49" s="63"/>
      <c r="J49" s="63"/>
      <c r="K49" s="64"/>
      <c r="L49" s="89"/>
      <c r="M49" s="90"/>
      <c r="N49" s="91"/>
      <c r="O49" s="78">
        <f>O29*O48</f>
        <v>0</v>
      </c>
      <c r="P49" s="79"/>
      <c r="Q49" s="80"/>
      <c r="R49" s="78">
        <f>R29*R48</f>
        <v>0</v>
      </c>
      <c r="S49" s="79"/>
      <c r="T49" s="80"/>
      <c r="U49" s="78">
        <f>U29*U48</f>
        <v>0</v>
      </c>
      <c r="V49" s="79"/>
      <c r="W49" s="80"/>
      <c r="X49" s="78">
        <f>X29*X48</f>
        <v>0</v>
      </c>
      <c r="Y49" s="79"/>
      <c r="Z49" s="80"/>
      <c r="AA49" s="78">
        <f>AA29*AA48</f>
        <v>0</v>
      </c>
      <c r="AB49" s="79"/>
      <c r="AC49" s="81"/>
    </row>
    <row r="50" spans="2:29" ht="24" customHeight="1" x14ac:dyDescent="0.15">
      <c r="B50" s="67"/>
      <c r="C50" s="68"/>
      <c r="D50" s="97" t="s">
        <v>96</v>
      </c>
      <c r="E50" s="98"/>
      <c r="F50" s="98"/>
      <c r="G50" s="98"/>
      <c r="H50" s="98"/>
      <c r="I50" s="98"/>
      <c r="J50" s="98"/>
      <c r="K50" s="99"/>
      <c r="L50" s="89"/>
      <c r="M50" s="90"/>
      <c r="N50" s="91"/>
      <c r="O50" s="71"/>
      <c r="P50" s="72"/>
      <c r="Q50" s="73"/>
      <c r="R50" s="71"/>
      <c r="S50" s="72"/>
      <c r="T50" s="73"/>
      <c r="U50" s="71"/>
      <c r="V50" s="72"/>
      <c r="W50" s="73"/>
      <c r="X50" s="71"/>
      <c r="Y50" s="72"/>
      <c r="Z50" s="73"/>
      <c r="AA50" s="71"/>
      <c r="AB50" s="72"/>
      <c r="AC50" s="74"/>
    </row>
    <row r="51" spans="2:29" ht="24" customHeight="1" x14ac:dyDescent="0.15">
      <c r="B51" s="67"/>
      <c r="C51" s="68"/>
      <c r="D51" s="62" t="s">
        <v>86</v>
      </c>
      <c r="E51" s="92"/>
      <c r="F51" s="92"/>
      <c r="G51" s="92"/>
      <c r="H51" s="92"/>
      <c r="I51" s="92"/>
      <c r="J51" s="92"/>
      <c r="K51" s="93"/>
      <c r="L51" s="89"/>
      <c r="M51" s="90"/>
      <c r="N51" s="91"/>
      <c r="O51" s="71"/>
      <c r="P51" s="72"/>
      <c r="Q51" s="73"/>
      <c r="R51" s="71"/>
      <c r="S51" s="72"/>
      <c r="T51" s="73"/>
      <c r="U51" s="71"/>
      <c r="V51" s="72"/>
      <c r="W51" s="73"/>
      <c r="X51" s="71"/>
      <c r="Y51" s="72"/>
      <c r="Z51" s="73"/>
      <c r="AA51" s="71"/>
      <c r="AB51" s="72"/>
      <c r="AC51" s="74"/>
    </row>
    <row r="52" spans="2:29" ht="24" customHeight="1" x14ac:dyDescent="0.15">
      <c r="B52" s="69"/>
      <c r="C52" s="70"/>
      <c r="D52" s="62" t="s">
        <v>87</v>
      </c>
      <c r="E52" s="92"/>
      <c r="F52" s="92"/>
      <c r="G52" s="92"/>
      <c r="H52" s="92"/>
      <c r="I52" s="92"/>
      <c r="J52" s="92"/>
      <c r="K52" s="93"/>
      <c r="L52" s="31">
        <f>SUM(O52:AC52)+SUM(별지1!L40:AC40)+SUM(별지2!L40:AC40)+SUM(별지3!L40:AC40)+SUM(별지4!L40:AC40)+SUM(별지5!L40:AC40)</f>
        <v>0</v>
      </c>
      <c r="M52" s="31"/>
      <c r="N52" s="31"/>
      <c r="O52" s="71"/>
      <c r="P52" s="72"/>
      <c r="Q52" s="73"/>
      <c r="R52" s="71"/>
      <c r="S52" s="72"/>
      <c r="T52" s="73"/>
      <c r="U52" s="71"/>
      <c r="V52" s="72"/>
      <c r="W52" s="73"/>
      <c r="X52" s="71"/>
      <c r="Y52" s="72"/>
      <c r="Z52" s="73"/>
      <c r="AA52" s="71"/>
      <c r="AB52" s="72"/>
      <c r="AC52" s="74"/>
    </row>
    <row r="53" spans="2:29" ht="24" customHeight="1" x14ac:dyDescent="0.15">
      <c r="B53" s="142" t="s">
        <v>99</v>
      </c>
      <c r="C53" s="82"/>
      <c r="D53" s="62" t="s">
        <v>88</v>
      </c>
      <c r="E53" s="92"/>
      <c r="F53" s="92"/>
      <c r="G53" s="92"/>
      <c r="H53" s="92"/>
      <c r="I53" s="92"/>
      <c r="J53" s="92"/>
      <c r="K53" s="93"/>
      <c r="L53" s="16"/>
      <c r="M53" s="17"/>
      <c r="N53" s="18"/>
      <c r="O53" s="71"/>
      <c r="P53" s="72"/>
      <c r="Q53" s="73"/>
      <c r="R53" s="71"/>
      <c r="S53" s="72"/>
      <c r="T53" s="73"/>
      <c r="U53" s="71"/>
      <c r="V53" s="72"/>
      <c r="W53" s="73"/>
      <c r="X53" s="71"/>
      <c r="Y53" s="72"/>
      <c r="Z53" s="73"/>
      <c r="AA53" s="71"/>
      <c r="AB53" s="72"/>
      <c r="AC53" s="74"/>
    </row>
    <row r="54" spans="2:29" ht="15.75" customHeight="1" x14ac:dyDescent="0.15">
      <c r="B54" s="83"/>
      <c r="C54" s="57"/>
      <c r="D54" s="62" t="s">
        <v>89</v>
      </c>
      <c r="E54" s="92"/>
      <c r="F54" s="92"/>
      <c r="G54" s="92"/>
      <c r="H54" s="92"/>
      <c r="I54" s="92"/>
      <c r="J54" s="92"/>
      <c r="K54" s="93"/>
      <c r="L54" s="16"/>
      <c r="M54" s="17"/>
      <c r="N54" s="18"/>
      <c r="O54" s="71"/>
      <c r="P54" s="72"/>
      <c r="Q54" s="73"/>
      <c r="R54" s="71"/>
      <c r="S54" s="72"/>
      <c r="T54" s="73"/>
      <c r="U54" s="71"/>
      <c r="V54" s="72"/>
      <c r="W54" s="73"/>
      <c r="X54" s="71"/>
      <c r="Y54" s="72"/>
      <c r="Z54" s="73"/>
      <c r="AA54" s="71"/>
      <c r="AB54" s="72"/>
      <c r="AC54" s="74"/>
    </row>
    <row r="55" spans="2:29" ht="15.75" customHeight="1" x14ac:dyDescent="0.15">
      <c r="B55" s="84"/>
      <c r="C55" s="85"/>
      <c r="D55" s="62" t="s">
        <v>90</v>
      </c>
      <c r="E55" s="92"/>
      <c r="F55" s="92"/>
      <c r="G55" s="92"/>
      <c r="H55" s="92"/>
      <c r="I55" s="92"/>
      <c r="J55" s="92"/>
      <c r="K55" s="93"/>
      <c r="L55" s="31">
        <f>SUM(O55:AC55)+SUM(별지1!L43:AC43)+SUM(별지2!L43:AC43)+SUM(별지3!L43:AC43)+SUM(별지4!L43:AC43)+SUM(별지5!L43:AC43)</f>
        <v>0</v>
      </c>
      <c r="M55" s="31"/>
      <c r="N55" s="31"/>
      <c r="O55" s="71"/>
      <c r="P55" s="72"/>
      <c r="Q55" s="73"/>
      <c r="R55" s="71"/>
      <c r="S55" s="72"/>
      <c r="T55" s="73"/>
      <c r="U55" s="71"/>
      <c r="V55" s="72"/>
      <c r="W55" s="73"/>
      <c r="X55" s="71"/>
      <c r="Y55" s="72"/>
      <c r="Z55" s="73"/>
      <c r="AA55" s="71"/>
      <c r="AB55" s="72"/>
      <c r="AC55" s="74"/>
    </row>
    <row r="56" spans="2:29" ht="25.5" customHeight="1" x14ac:dyDescent="0.15">
      <c r="B56" s="143" t="s">
        <v>100</v>
      </c>
      <c r="C56" s="95"/>
      <c r="D56" s="95"/>
      <c r="E56" s="95"/>
      <c r="F56" s="95"/>
      <c r="G56" s="95"/>
      <c r="H56" s="95"/>
      <c r="I56" s="95"/>
      <c r="J56" s="95"/>
      <c r="K56" s="96"/>
      <c r="L56" s="100">
        <f>SUM(O56:AC56)+SUM(별지1!L44:AC44)+SUM(별지2!L44:AC44)+SUM(별지3!L44:AC44)+SUM(별지4!L44:AC44)+SUM(별지5!L44:AC44)</f>
        <v>0</v>
      </c>
      <c r="M56" s="100"/>
      <c r="N56" s="100"/>
      <c r="O56" s="75">
        <f>MAX(O45-O52-O55,0)</f>
        <v>0</v>
      </c>
      <c r="P56" s="76"/>
      <c r="Q56" s="77"/>
      <c r="R56" s="75">
        <f>MAX(R45-R52-R55,0)</f>
        <v>0</v>
      </c>
      <c r="S56" s="76"/>
      <c r="T56" s="77"/>
      <c r="U56" s="75">
        <f>MAX(U45-U52-U55,0)</f>
        <v>0</v>
      </c>
      <c r="V56" s="76"/>
      <c r="W56" s="77"/>
      <c r="X56" s="75">
        <f>MAX(X45-X52-X55,0)</f>
        <v>0</v>
      </c>
      <c r="Y56" s="76"/>
      <c r="Z56" s="77"/>
      <c r="AA56" s="75">
        <f>MAX(AA45-AA52-AA55,0)</f>
        <v>0</v>
      </c>
      <c r="AB56" s="76"/>
      <c r="AC56" s="101"/>
    </row>
  </sheetData>
  <mergeCells count="292">
    <mergeCell ref="Z16:AC16"/>
    <mergeCell ref="W16:Y16"/>
    <mergeCell ref="I15:V16"/>
    <mergeCell ref="AA52:AC52"/>
    <mergeCell ref="L55:N55"/>
    <mergeCell ref="L56:N56"/>
    <mergeCell ref="O51:Q51"/>
    <mergeCell ref="R51:T51"/>
    <mergeCell ref="U51:W51"/>
    <mergeCell ref="X51:Z51"/>
    <mergeCell ref="X56:Z56"/>
    <mergeCell ref="AA56:AC56"/>
    <mergeCell ref="AA55:AC55"/>
    <mergeCell ref="O55:Q55"/>
    <mergeCell ref="R55:T55"/>
    <mergeCell ref="U55:W55"/>
    <mergeCell ref="X55:Z55"/>
    <mergeCell ref="AA53:AC53"/>
    <mergeCell ref="O54:Q54"/>
    <mergeCell ref="R54:T54"/>
    <mergeCell ref="U54:W54"/>
    <mergeCell ref="X54:Z54"/>
    <mergeCell ref="AA54:AC54"/>
    <mergeCell ref="O53:Q53"/>
    <mergeCell ref="R53:T53"/>
    <mergeCell ref="U53:W53"/>
    <mergeCell ref="X53:Z53"/>
    <mergeCell ref="O56:Q56"/>
    <mergeCell ref="R56:T56"/>
    <mergeCell ref="D49:K49"/>
    <mergeCell ref="O49:Q49"/>
    <mergeCell ref="R49:T49"/>
    <mergeCell ref="U49:W49"/>
    <mergeCell ref="X49:Z49"/>
    <mergeCell ref="AA49:AC49"/>
    <mergeCell ref="B53:C55"/>
    <mergeCell ref="L48:N51"/>
    <mergeCell ref="L52:N52"/>
    <mergeCell ref="D53:K53"/>
    <mergeCell ref="D54:K54"/>
    <mergeCell ref="U56:W56"/>
    <mergeCell ref="D51:K51"/>
    <mergeCell ref="D52:K52"/>
    <mergeCell ref="D55:K55"/>
    <mergeCell ref="B56:K56"/>
    <mergeCell ref="D50:K50"/>
    <mergeCell ref="O50:Q50"/>
    <mergeCell ref="R50:T50"/>
    <mergeCell ref="U50:W50"/>
    <mergeCell ref="AA51:AC51"/>
    <mergeCell ref="O52:Q52"/>
    <mergeCell ref="U48:W48"/>
    <mergeCell ref="X48:Z48"/>
    <mergeCell ref="AA48:AC48"/>
    <mergeCell ref="D48:K48"/>
    <mergeCell ref="B48:C52"/>
    <mergeCell ref="R18:T18"/>
    <mergeCell ref="U18:W18"/>
    <mergeCell ref="R19:T19"/>
    <mergeCell ref="U19:W19"/>
    <mergeCell ref="O48:Q48"/>
    <mergeCell ref="R48:T48"/>
    <mergeCell ref="L19:N19"/>
    <mergeCell ref="X20:Z20"/>
    <mergeCell ref="AA20:AC20"/>
    <mergeCell ref="O19:Q19"/>
    <mergeCell ref="D20:K20"/>
    <mergeCell ref="L20:N20"/>
    <mergeCell ref="O20:Q20"/>
    <mergeCell ref="U20:W20"/>
    <mergeCell ref="X50:Z50"/>
    <mergeCell ref="AA50:AC50"/>
    <mergeCell ref="R52:T52"/>
    <mergeCell ref="U52:W52"/>
    <mergeCell ref="X52:Z52"/>
    <mergeCell ref="X18:Z18"/>
    <mergeCell ref="AA18:AC18"/>
    <mergeCell ref="B18:C20"/>
    <mergeCell ref="D18:K18"/>
    <mergeCell ref="L18:N18"/>
    <mergeCell ref="O18:Q18"/>
    <mergeCell ref="D19:K19"/>
    <mergeCell ref="B5:AC5"/>
    <mergeCell ref="C8:K8"/>
    <mergeCell ref="C9:K9"/>
    <mergeCell ref="Z15:AC15"/>
    <mergeCell ref="C10:K10"/>
    <mergeCell ref="B12:AC12"/>
    <mergeCell ref="C7:J7"/>
    <mergeCell ref="L8:T8"/>
    <mergeCell ref="W15:Y15"/>
    <mergeCell ref="B15:D16"/>
    <mergeCell ref="E15:H16"/>
    <mergeCell ref="U22:W22"/>
    <mergeCell ref="X22:Z22"/>
    <mergeCell ref="AA22:AC22"/>
    <mergeCell ref="X19:Z19"/>
    <mergeCell ref="AA19:AC19"/>
    <mergeCell ref="B21:K21"/>
    <mergeCell ref="L21:N21"/>
    <mergeCell ref="O21:Q21"/>
    <mergeCell ref="R21:T21"/>
    <mergeCell ref="R20:T20"/>
    <mergeCell ref="U21:W21"/>
    <mergeCell ref="X21:Z21"/>
    <mergeCell ref="X23:Z23"/>
    <mergeCell ref="AA23:AC23"/>
    <mergeCell ref="AA24:AC24"/>
    <mergeCell ref="AA21:AC21"/>
    <mergeCell ref="B22:C29"/>
    <mergeCell ref="D22:F24"/>
    <mergeCell ref="G22:K22"/>
    <mergeCell ref="L22:N22"/>
    <mergeCell ref="O22:Q22"/>
    <mergeCell ref="R22:T22"/>
    <mergeCell ref="O25:Q25"/>
    <mergeCell ref="G23:K23"/>
    <mergeCell ref="L23:N23"/>
    <mergeCell ref="O23:Q23"/>
    <mergeCell ref="R23:T23"/>
    <mergeCell ref="U23:W23"/>
    <mergeCell ref="R26:T26"/>
    <mergeCell ref="AA25:AC25"/>
    <mergeCell ref="G24:K24"/>
    <mergeCell ref="L24:N24"/>
    <mergeCell ref="U24:W24"/>
    <mergeCell ref="X24:Z24"/>
    <mergeCell ref="O24:Q24"/>
    <mergeCell ref="R24:T24"/>
    <mergeCell ref="D25:K25"/>
    <mergeCell ref="L25:N25"/>
    <mergeCell ref="X27:Z27"/>
    <mergeCell ref="AA27:AC27"/>
    <mergeCell ref="D26:K26"/>
    <mergeCell ref="L26:N26"/>
    <mergeCell ref="U25:W25"/>
    <mergeCell ref="X25:Z25"/>
    <mergeCell ref="R25:T25"/>
    <mergeCell ref="U26:W26"/>
    <mergeCell ref="X26:Z26"/>
    <mergeCell ref="O26:Q26"/>
    <mergeCell ref="X29:Z29"/>
    <mergeCell ref="AA29:AC29"/>
    <mergeCell ref="D28:K28"/>
    <mergeCell ref="L28:N28"/>
    <mergeCell ref="AA26:AC26"/>
    <mergeCell ref="D27:K27"/>
    <mergeCell ref="L27:N27"/>
    <mergeCell ref="O27:Q27"/>
    <mergeCell ref="R27:T27"/>
    <mergeCell ref="U27:W27"/>
    <mergeCell ref="U28:W28"/>
    <mergeCell ref="X28:Z28"/>
    <mergeCell ref="O28:Q28"/>
    <mergeCell ref="R28:T28"/>
    <mergeCell ref="AA28:AC28"/>
    <mergeCell ref="D29:K29"/>
    <mergeCell ref="L29:N29"/>
    <mergeCell ref="O29:Q29"/>
    <mergeCell ref="R29:T29"/>
    <mergeCell ref="U29:W29"/>
    <mergeCell ref="U30:W30"/>
    <mergeCell ref="X30:Z30"/>
    <mergeCell ref="AA30:AC30"/>
    <mergeCell ref="X33:Z33"/>
    <mergeCell ref="AA33:AC33"/>
    <mergeCell ref="B30:K30"/>
    <mergeCell ref="L30:N30"/>
    <mergeCell ref="O30:Q30"/>
    <mergeCell ref="R30:T30"/>
    <mergeCell ref="B31:C39"/>
    <mergeCell ref="D31:F33"/>
    <mergeCell ref="G31:K31"/>
    <mergeCell ref="L31:N31"/>
    <mergeCell ref="D34:F37"/>
    <mergeCell ref="G34:K34"/>
    <mergeCell ref="L34:N34"/>
    <mergeCell ref="G36:K36"/>
    <mergeCell ref="G35:K35"/>
    <mergeCell ref="G37:K37"/>
    <mergeCell ref="AA31:AC31"/>
    <mergeCell ref="U32:W32"/>
    <mergeCell ref="X32:Z32"/>
    <mergeCell ref="AA32:AC32"/>
    <mergeCell ref="U31:W31"/>
    <mergeCell ref="X31:Z31"/>
    <mergeCell ref="G32:K32"/>
    <mergeCell ref="L32:N32"/>
    <mergeCell ref="O32:Q32"/>
    <mergeCell ref="R32:T32"/>
    <mergeCell ref="O31:Q31"/>
    <mergeCell ref="R31:T31"/>
    <mergeCell ref="L36:N36"/>
    <mergeCell ref="O36:Q36"/>
    <mergeCell ref="R36:T36"/>
    <mergeCell ref="L35:N35"/>
    <mergeCell ref="O35:Q35"/>
    <mergeCell ref="R35:T35"/>
    <mergeCell ref="X34:Z34"/>
    <mergeCell ref="X35:Z35"/>
    <mergeCell ref="AA34:AC34"/>
    <mergeCell ref="G33:K33"/>
    <mergeCell ref="L33:N33"/>
    <mergeCell ref="O34:Q34"/>
    <mergeCell ref="R34:T34"/>
    <mergeCell ref="U34:W34"/>
    <mergeCell ref="O33:Q33"/>
    <mergeCell ref="R33:T33"/>
    <mergeCell ref="U33:W33"/>
    <mergeCell ref="AA35:AC35"/>
    <mergeCell ref="U36:W36"/>
    <mergeCell ref="X36:Z36"/>
    <mergeCell ref="AA36:AC36"/>
    <mergeCell ref="U35:W35"/>
    <mergeCell ref="AA39:AC39"/>
    <mergeCell ref="O39:Q39"/>
    <mergeCell ref="R39:T39"/>
    <mergeCell ref="U37:W37"/>
    <mergeCell ref="X37:Z37"/>
    <mergeCell ref="AA37:AC37"/>
    <mergeCell ref="AA38:AC38"/>
    <mergeCell ref="X39:Z39"/>
    <mergeCell ref="U38:W38"/>
    <mergeCell ref="X38:Z38"/>
    <mergeCell ref="D38:K38"/>
    <mergeCell ref="L38:N38"/>
    <mergeCell ref="D39:K39"/>
    <mergeCell ref="L39:N39"/>
    <mergeCell ref="L37:N37"/>
    <mergeCell ref="O37:Q37"/>
    <mergeCell ref="R37:T37"/>
    <mergeCell ref="L40:N40"/>
    <mergeCell ref="O40:Q40"/>
    <mergeCell ref="R40:T40"/>
    <mergeCell ref="O38:Q38"/>
    <mergeCell ref="R38:T38"/>
    <mergeCell ref="U40:W40"/>
    <mergeCell ref="X40:Z40"/>
    <mergeCell ref="U39:W39"/>
    <mergeCell ref="R42:T42"/>
    <mergeCell ref="AA40:AC40"/>
    <mergeCell ref="B41:K41"/>
    <mergeCell ref="L41:N41"/>
    <mergeCell ref="O41:Q41"/>
    <mergeCell ref="R41:T41"/>
    <mergeCell ref="U41:W41"/>
    <mergeCell ref="X41:Z41"/>
    <mergeCell ref="AA41:AC41"/>
    <mergeCell ref="B40:K40"/>
    <mergeCell ref="X44:Z44"/>
    <mergeCell ref="AA44:AC44"/>
    <mergeCell ref="U42:W42"/>
    <mergeCell ref="X42:Z42"/>
    <mergeCell ref="AA42:AC42"/>
    <mergeCell ref="AA43:AC43"/>
    <mergeCell ref="U44:W44"/>
    <mergeCell ref="U43:W43"/>
    <mergeCell ref="X43:Z43"/>
    <mergeCell ref="D44:K44"/>
    <mergeCell ref="L44:N44"/>
    <mergeCell ref="O44:Q44"/>
    <mergeCell ref="R44:T44"/>
    <mergeCell ref="B43:C44"/>
    <mergeCell ref="D43:K43"/>
    <mergeCell ref="L43:N43"/>
    <mergeCell ref="O43:Q43"/>
    <mergeCell ref="B42:K42"/>
    <mergeCell ref="L42:N42"/>
    <mergeCell ref="O42:Q42"/>
    <mergeCell ref="R43:T43"/>
    <mergeCell ref="U45:W45"/>
    <mergeCell ref="X45:Z45"/>
    <mergeCell ref="AA45:AC45"/>
    <mergeCell ref="B46:C47"/>
    <mergeCell ref="D46:K46"/>
    <mergeCell ref="L46:N46"/>
    <mergeCell ref="O46:Q46"/>
    <mergeCell ref="R46:T46"/>
    <mergeCell ref="U46:W46"/>
    <mergeCell ref="X46:Z46"/>
    <mergeCell ref="AA46:AC46"/>
    <mergeCell ref="D47:K47"/>
    <mergeCell ref="L47:N47"/>
    <mergeCell ref="O47:Q47"/>
    <mergeCell ref="R47:T47"/>
    <mergeCell ref="U47:W47"/>
    <mergeCell ref="X47:Z47"/>
    <mergeCell ref="AA47:AC47"/>
    <mergeCell ref="B45:K45"/>
    <mergeCell ref="L45:N45"/>
    <mergeCell ref="O45:Q45"/>
    <mergeCell ref="R45:T45"/>
  </mergeCells>
  <phoneticPr fontId="3" type="noConversion"/>
  <hyperlinks>
    <hyperlink ref="C7:J7" r:id="rId1" tooltip="법인세법시행규칙 별지 제20호(3)" display="감가상각비조정명세서합계표"/>
    <hyperlink ref="C8:K8" r:id="rId2" tooltip="법인세법시행규칙 별지 제15호 부표2" display="과목별 소득금액조정명세서(1)"/>
    <hyperlink ref="L8:T8" r:id="rId3" tooltip="법인세법시행규칙 별지 제15호 부표2" display="과목별 소득금액조정명세서(2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3" orientation="portrait" blackAndWhite="1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C44"/>
  <sheetViews>
    <sheetView showGridLines="0" showZeros="0" zoomScaleNormal="100" workbookViewId="0">
      <selection activeCell="Z4" sqref="Z4:AC4"/>
    </sheetView>
  </sheetViews>
  <sheetFormatPr defaultRowHeight="11.25" x14ac:dyDescent="0.15"/>
  <cols>
    <col min="1" max="1" width="2.83203125" customWidth="1"/>
    <col min="2" max="2" width="5.33203125" customWidth="1"/>
    <col min="3" max="3" width="4.6640625" customWidth="1"/>
    <col min="4" max="29" width="4" customWidth="1"/>
  </cols>
  <sheetData>
    <row r="2" spans="2:29" x14ac:dyDescent="0.15">
      <c r="B2" s="1" t="str">
        <f>'20(1)'!B14</f>
        <v>■ 법인세법 시행규칙 [별지 제20호서식(1)] &lt;개정 2019.3.20&gt;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25.5" customHeight="1" x14ac:dyDescent="0.15">
      <c r="B3" s="122" t="s">
        <v>43</v>
      </c>
      <c r="C3" s="123"/>
      <c r="D3" s="123"/>
      <c r="E3" s="131" t="str">
        <f>TEXT([1]기본정보!F3,"yyyy.mm.dd.")&amp;"                ~                "&amp;TEXT([1]기본정보!F4,"yyyy.mm.dd.")</f>
        <v>1900.01.00.                ~                1900.01.00.</v>
      </c>
      <c r="F3" s="126"/>
      <c r="G3" s="126"/>
      <c r="H3" s="126"/>
      <c r="I3" s="134" t="s">
        <v>101</v>
      </c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37" t="s">
        <v>44</v>
      </c>
      <c r="X3" s="138"/>
      <c r="Y3" s="139"/>
      <c r="Z3" s="52" t="str">
        <f>[1]기본정보!F6</f>
        <v>조세물산</v>
      </c>
      <c r="AA3" s="52"/>
      <c r="AB3" s="52"/>
      <c r="AC3" s="53"/>
    </row>
    <row r="4" spans="2:29" ht="25.5" customHeight="1" x14ac:dyDescent="0.15">
      <c r="B4" s="124"/>
      <c r="C4" s="125"/>
      <c r="D4" s="125"/>
      <c r="E4" s="132"/>
      <c r="F4" s="133"/>
      <c r="G4" s="133"/>
      <c r="H4" s="133"/>
      <c r="I4" s="135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6" t="s">
        <v>98</v>
      </c>
      <c r="X4" s="127"/>
      <c r="Y4" s="128"/>
      <c r="Z4" s="140">
        <f>[1]기본정보!$F$9</f>
        <v>2038111111</v>
      </c>
      <c r="AA4" s="140"/>
      <c r="AB4" s="140"/>
      <c r="AC4" s="141"/>
    </row>
    <row r="5" spans="2:29" ht="9.75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5"/>
    </row>
    <row r="6" spans="2:29" ht="24" customHeight="1" x14ac:dyDescent="0.15">
      <c r="B6" s="104" t="s">
        <v>45</v>
      </c>
      <c r="C6" s="105"/>
      <c r="D6" s="107" t="s">
        <v>46</v>
      </c>
      <c r="E6" s="107"/>
      <c r="F6" s="107"/>
      <c r="G6" s="107"/>
      <c r="H6" s="107"/>
      <c r="I6" s="107"/>
      <c r="J6" s="107"/>
      <c r="K6" s="107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</row>
    <row r="7" spans="2:29" ht="24" customHeight="1" x14ac:dyDescent="0.15">
      <c r="B7" s="106"/>
      <c r="C7" s="105"/>
      <c r="D7" s="107" t="s">
        <v>47</v>
      </c>
      <c r="E7" s="107"/>
      <c r="F7" s="107"/>
      <c r="G7" s="107"/>
      <c r="H7" s="107"/>
      <c r="I7" s="107"/>
      <c r="J7" s="107"/>
      <c r="K7" s="107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3"/>
    </row>
    <row r="8" spans="2:29" ht="24" customHeight="1" x14ac:dyDescent="0.15">
      <c r="B8" s="106"/>
      <c r="C8" s="105"/>
      <c r="D8" s="107" t="s">
        <v>48</v>
      </c>
      <c r="E8" s="107"/>
      <c r="F8" s="107"/>
      <c r="G8" s="107"/>
      <c r="H8" s="107"/>
      <c r="I8" s="107"/>
      <c r="J8" s="107"/>
      <c r="K8" s="107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3"/>
    </row>
    <row r="9" spans="2:29" ht="24" customHeight="1" x14ac:dyDescent="0.15">
      <c r="B9" s="111" t="s">
        <v>49</v>
      </c>
      <c r="C9" s="107"/>
      <c r="D9" s="107"/>
      <c r="E9" s="107"/>
      <c r="F9" s="107"/>
      <c r="G9" s="107"/>
      <c r="H9" s="107"/>
      <c r="I9" s="107"/>
      <c r="J9" s="107"/>
      <c r="K9" s="107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8"/>
    </row>
    <row r="10" spans="2:29" ht="24" customHeight="1" x14ac:dyDescent="0.15">
      <c r="B10" s="104" t="s">
        <v>50</v>
      </c>
      <c r="C10" s="105"/>
      <c r="D10" s="113" t="s">
        <v>94</v>
      </c>
      <c r="E10" s="105"/>
      <c r="F10" s="105"/>
      <c r="G10" s="107" t="s">
        <v>51</v>
      </c>
      <c r="H10" s="107"/>
      <c r="I10" s="107"/>
      <c r="J10" s="107"/>
      <c r="K10" s="107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10"/>
    </row>
    <row r="11" spans="2:29" ht="24" customHeight="1" x14ac:dyDescent="0.15">
      <c r="B11" s="106"/>
      <c r="C11" s="105"/>
      <c r="D11" s="105"/>
      <c r="E11" s="105"/>
      <c r="F11" s="105"/>
      <c r="G11" s="107" t="s">
        <v>52</v>
      </c>
      <c r="H11" s="107"/>
      <c r="I11" s="107"/>
      <c r="J11" s="107"/>
      <c r="K11" s="107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10"/>
    </row>
    <row r="12" spans="2:29" ht="24" customHeight="1" x14ac:dyDescent="0.15">
      <c r="B12" s="106"/>
      <c r="C12" s="105"/>
      <c r="D12" s="105"/>
      <c r="E12" s="105"/>
      <c r="F12" s="105"/>
      <c r="G12" s="112" t="s">
        <v>53</v>
      </c>
      <c r="H12" s="107"/>
      <c r="I12" s="107"/>
      <c r="J12" s="107"/>
      <c r="K12" s="107"/>
      <c r="L12" s="36">
        <f>L10-L11</f>
        <v>0</v>
      </c>
      <c r="M12" s="36"/>
      <c r="N12" s="36"/>
      <c r="O12" s="36">
        <f>O10-O11</f>
        <v>0</v>
      </c>
      <c r="P12" s="36"/>
      <c r="Q12" s="36"/>
      <c r="R12" s="36">
        <f>R10-R11</f>
        <v>0</v>
      </c>
      <c r="S12" s="36"/>
      <c r="T12" s="36"/>
      <c r="U12" s="36">
        <f>U10-U11</f>
        <v>0</v>
      </c>
      <c r="V12" s="36"/>
      <c r="W12" s="36"/>
      <c r="X12" s="36">
        <f>X10-X11</f>
        <v>0</v>
      </c>
      <c r="Y12" s="36"/>
      <c r="Z12" s="36"/>
      <c r="AA12" s="36">
        <f>AA10-AA11</f>
        <v>0</v>
      </c>
      <c r="AB12" s="36"/>
      <c r="AC12" s="41"/>
    </row>
    <row r="13" spans="2:29" ht="24" customHeight="1" x14ac:dyDescent="0.15">
      <c r="B13" s="106"/>
      <c r="C13" s="105"/>
      <c r="D13" s="107" t="s">
        <v>54</v>
      </c>
      <c r="E13" s="107"/>
      <c r="F13" s="107"/>
      <c r="G13" s="107"/>
      <c r="H13" s="107"/>
      <c r="I13" s="107"/>
      <c r="J13" s="107"/>
      <c r="K13" s="107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10"/>
    </row>
    <row r="14" spans="2:29" ht="24" customHeight="1" x14ac:dyDescent="0.15">
      <c r="B14" s="106"/>
      <c r="C14" s="105"/>
      <c r="D14" s="107" t="s">
        <v>55</v>
      </c>
      <c r="E14" s="107"/>
      <c r="F14" s="107"/>
      <c r="G14" s="107"/>
      <c r="H14" s="107"/>
      <c r="I14" s="107"/>
      <c r="J14" s="107"/>
      <c r="K14" s="107"/>
      <c r="L14" s="109"/>
      <c r="M14" s="109"/>
      <c r="N14" s="109"/>
      <c r="O14" s="109"/>
      <c r="P14" s="109"/>
      <c r="Q14" s="109"/>
      <c r="R14" s="109">
        <v>0</v>
      </c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10"/>
    </row>
    <row r="15" spans="2:29" ht="24" customHeight="1" x14ac:dyDescent="0.15">
      <c r="B15" s="106"/>
      <c r="C15" s="105"/>
      <c r="D15" s="107" t="s">
        <v>56</v>
      </c>
      <c r="E15" s="107"/>
      <c r="F15" s="107"/>
      <c r="G15" s="107"/>
      <c r="H15" s="107"/>
      <c r="I15" s="107"/>
      <c r="J15" s="107"/>
      <c r="K15" s="107"/>
      <c r="L15" s="109">
        <v>0</v>
      </c>
      <c r="M15" s="109"/>
      <c r="N15" s="109"/>
      <c r="O15" s="109">
        <v>0</v>
      </c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</row>
    <row r="16" spans="2:29" ht="24" customHeight="1" x14ac:dyDescent="0.15">
      <c r="B16" s="106"/>
      <c r="C16" s="105"/>
      <c r="D16" s="107" t="s">
        <v>57</v>
      </c>
      <c r="E16" s="107"/>
      <c r="F16" s="107"/>
      <c r="G16" s="107"/>
      <c r="H16" s="107"/>
      <c r="I16" s="107"/>
      <c r="J16" s="107"/>
      <c r="K16" s="107"/>
      <c r="L16" s="109">
        <v>0</v>
      </c>
      <c r="M16" s="109"/>
      <c r="N16" s="109"/>
      <c r="O16" s="109">
        <v>0</v>
      </c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10"/>
    </row>
    <row r="17" spans="2:29" ht="24" customHeight="1" x14ac:dyDescent="0.15">
      <c r="B17" s="106"/>
      <c r="C17" s="105"/>
      <c r="D17" s="112" t="s">
        <v>58</v>
      </c>
      <c r="E17" s="107"/>
      <c r="F17" s="107"/>
      <c r="G17" s="107"/>
      <c r="H17" s="107"/>
      <c r="I17" s="107"/>
      <c r="J17" s="107"/>
      <c r="K17" s="107"/>
      <c r="L17" s="36">
        <f>L12+L13+L14-L15+L16</f>
        <v>0</v>
      </c>
      <c r="M17" s="36"/>
      <c r="N17" s="36"/>
      <c r="O17" s="36">
        <f>O12+O13+O14-O15+O16</f>
        <v>0</v>
      </c>
      <c r="P17" s="36"/>
      <c r="Q17" s="36"/>
      <c r="R17" s="36">
        <f>R12+R13+R14-R15+R16</f>
        <v>0</v>
      </c>
      <c r="S17" s="36"/>
      <c r="T17" s="36"/>
      <c r="U17" s="36">
        <f>U12+U13+U14-U15+U16</f>
        <v>0</v>
      </c>
      <c r="V17" s="36"/>
      <c r="W17" s="36"/>
      <c r="X17" s="36">
        <f>X12+X13+X14-X15+X16</f>
        <v>0</v>
      </c>
      <c r="Y17" s="36"/>
      <c r="Z17" s="36"/>
      <c r="AA17" s="36">
        <f>AA12+AA13+AA14-AA15+AA16</f>
        <v>0</v>
      </c>
      <c r="AB17" s="36"/>
      <c r="AC17" s="41"/>
    </row>
    <row r="18" spans="2:29" ht="24" customHeight="1" x14ac:dyDescent="0.15">
      <c r="B18" s="111" t="s">
        <v>59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5"/>
    </row>
    <row r="19" spans="2:29" ht="24" customHeight="1" x14ac:dyDescent="0.15">
      <c r="B19" s="104" t="s">
        <v>60</v>
      </c>
      <c r="C19" s="105"/>
      <c r="D19" s="113" t="s">
        <v>61</v>
      </c>
      <c r="E19" s="105"/>
      <c r="F19" s="105"/>
      <c r="G19" s="107" t="s">
        <v>62</v>
      </c>
      <c r="H19" s="107"/>
      <c r="I19" s="107"/>
      <c r="J19" s="107"/>
      <c r="K19" s="107"/>
      <c r="L19" s="35">
        <f>ROUNDDOWN(IF([1]기본정보!F20="중간예납",L17*L18*[1]기본정보!F17/12*6/12,L17*L18*[1]기본정보!F17/12),0)</f>
        <v>0</v>
      </c>
      <c r="M19" s="36"/>
      <c r="N19" s="36"/>
      <c r="O19" s="35">
        <f>ROUNDDOWN(IF([1]기본정보!F20="중간예납",O17*O18*[1]기본정보!F17/12*6/12,O17*O18*[1]기본정보!F17/12),0)</f>
        <v>0</v>
      </c>
      <c r="P19" s="36"/>
      <c r="Q19" s="36"/>
      <c r="R19" s="35">
        <f>ROUNDDOWN(IF([1]기본정보!F20="중간예납",R17*R18*[1]기본정보!F17/12*6/12,R17*R18*[1]기본정보!F17/12),0)</f>
        <v>0</v>
      </c>
      <c r="S19" s="36"/>
      <c r="T19" s="36"/>
      <c r="U19" s="35">
        <f>ROUNDDOWN(IF([1]기본정보!F20="중간예납",U17*U18*[1]기본정보!F17/12*6/12,U17*U18*[1]기본정보!F17/12),0)</f>
        <v>0</v>
      </c>
      <c r="V19" s="36"/>
      <c r="W19" s="36"/>
      <c r="X19" s="35">
        <f>ROUNDDOWN(IF([1]기본정보!F20="중간예납",X17*X18*[1]기본정보!F17/12*6/12,X17*X18*[1]기본정보!F17/12),0)</f>
        <v>0</v>
      </c>
      <c r="Y19" s="36"/>
      <c r="Z19" s="36"/>
      <c r="AA19" s="35">
        <f>ROUNDDOWN(IF([1]기본정보!F20="중간예납",AA17*AA18*[1]기본정보!F17/12*6/12,AA17*AA18*[1]기본정보!F17/12),0)</f>
        <v>0</v>
      </c>
      <c r="AB19" s="36"/>
      <c r="AC19" s="41"/>
    </row>
    <row r="20" spans="2:29" ht="24" customHeight="1" x14ac:dyDescent="0.15">
      <c r="B20" s="106"/>
      <c r="C20" s="105"/>
      <c r="D20" s="105"/>
      <c r="E20" s="105"/>
      <c r="F20" s="105"/>
      <c r="G20" s="107" t="s">
        <v>63</v>
      </c>
      <c r="H20" s="107"/>
      <c r="I20" s="107"/>
      <c r="J20" s="107"/>
      <c r="K20" s="107"/>
      <c r="L20" s="109">
        <v>0</v>
      </c>
      <c r="M20" s="109"/>
      <c r="N20" s="109"/>
      <c r="O20" s="109">
        <v>0</v>
      </c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10"/>
    </row>
    <row r="21" spans="2:29" ht="24" customHeight="1" x14ac:dyDescent="0.15">
      <c r="B21" s="106"/>
      <c r="C21" s="105"/>
      <c r="D21" s="105"/>
      <c r="E21" s="105"/>
      <c r="F21" s="105"/>
      <c r="G21" s="107" t="s">
        <v>64</v>
      </c>
      <c r="H21" s="107"/>
      <c r="I21" s="107"/>
      <c r="J21" s="107"/>
      <c r="K21" s="107"/>
      <c r="L21" s="36">
        <f>L19+L20</f>
        <v>0</v>
      </c>
      <c r="M21" s="36"/>
      <c r="N21" s="36"/>
      <c r="O21" s="36">
        <f>O19+O20</f>
        <v>0</v>
      </c>
      <c r="P21" s="36"/>
      <c r="Q21" s="36"/>
      <c r="R21" s="36">
        <f>R19+R20</f>
        <v>0</v>
      </c>
      <c r="S21" s="36"/>
      <c r="T21" s="36"/>
      <c r="U21" s="36">
        <f>U19+U20</f>
        <v>0</v>
      </c>
      <c r="V21" s="36"/>
      <c r="W21" s="36"/>
      <c r="X21" s="36">
        <f>X19+X20</f>
        <v>0</v>
      </c>
      <c r="Y21" s="36"/>
      <c r="Z21" s="36"/>
      <c r="AA21" s="36">
        <f>AA19+AA20</f>
        <v>0</v>
      </c>
      <c r="AB21" s="36"/>
      <c r="AC21" s="41"/>
    </row>
    <row r="22" spans="2:29" ht="24" customHeight="1" x14ac:dyDescent="0.15">
      <c r="B22" s="106"/>
      <c r="C22" s="105"/>
      <c r="D22" s="113" t="s">
        <v>65</v>
      </c>
      <c r="E22" s="105"/>
      <c r="F22" s="105"/>
      <c r="G22" s="112" t="s">
        <v>66</v>
      </c>
      <c r="H22" s="107"/>
      <c r="I22" s="107"/>
      <c r="J22" s="107"/>
      <c r="K22" s="107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10"/>
    </row>
    <row r="23" spans="2:29" ht="24" customHeight="1" x14ac:dyDescent="0.15">
      <c r="B23" s="106"/>
      <c r="C23" s="105"/>
      <c r="D23" s="105"/>
      <c r="E23" s="105"/>
      <c r="F23" s="105"/>
      <c r="G23" s="112" t="s">
        <v>67</v>
      </c>
      <c r="H23" s="107"/>
      <c r="I23" s="107"/>
      <c r="J23" s="107"/>
      <c r="K23" s="107"/>
      <c r="L23" s="109">
        <v>0</v>
      </c>
      <c r="M23" s="109"/>
      <c r="N23" s="109"/>
      <c r="O23" s="109">
        <v>0</v>
      </c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10"/>
    </row>
    <row r="24" spans="2:29" ht="24" customHeight="1" x14ac:dyDescent="0.15">
      <c r="B24" s="106"/>
      <c r="C24" s="105"/>
      <c r="D24" s="105"/>
      <c r="E24" s="105"/>
      <c r="F24" s="105"/>
      <c r="G24" s="112" t="s">
        <v>68</v>
      </c>
      <c r="H24" s="107"/>
      <c r="I24" s="107"/>
      <c r="J24" s="107"/>
      <c r="K24" s="107"/>
      <c r="L24" s="109">
        <v>0</v>
      </c>
      <c r="M24" s="109"/>
      <c r="N24" s="109"/>
      <c r="O24" s="109">
        <v>0</v>
      </c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10"/>
    </row>
    <row r="25" spans="2:29" ht="24" customHeight="1" x14ac:dyDescent="0.15">
      <c r="B25" s="106"/>
      <c r="C25" s="105"/>
      <c r="D25" s="105"/>
      <c r="E25" s="105"/>
      <c r="F25" s="105"/>
      <c r="G25" s="107" t="s">
        <v>69</v>
      </c>
      <c r="H25" s="107"/>
      <c r="I25" s="107"/>
      <c r="J25" s="107"/>
      <c r="K25" s="107"/>
      <c r="L25" s="36">
        <f>L22+L23+L24</f>
        <v>0</v>
      </c>
      <c r="M25" s="36"/>
      <c r="N25" s="36"/>
      <c r="O25" s="36">
        <f>O22+O23+O24</f>
        <v>0</v>
      </c>
      <c r="P25" s="36"/>
      <c r="Q25" s="36"/>
      <c r="R25" s="36">
        <f>R22+R23+R24</f>
        <v>0</v>
      </c>
      <c r="S25" s="36"/>
      <c r="T25" s="36"/>
      <c r="U25" s="36">
        <f>U22+U23+U24</f>
        <v>0</v>
      </c>
      <c r="V25" s="36"/>
      <c r="W25" s="36"/>
      <c r="X25" s="36">
        <f>X22+X23+X24</f>
        <v>0</v>
      </c>
      <c r="Y25" s="36"/>
      <c r="Z25" s="36"/>
      <c r="AA25" s="36">
        <f>AA22+AA23+AA24</f>
        <v>0</v>
      </c>
      <c r="AB25" s="36"/>
      <c r="AC25" s="41"/>
    </row>
    <row r="26" spans="2:29" ht="24" customHeight="1" x14ac:dyDescent="0.15">
      <c r="B26" s="106"/>
      <c r="C26" s="105"/>
      <c r="D26" s="112" t="s">
        <v>70</v>
      </c>
      <c r="E26" s="107"/>
      <c r="F26" s="107"/>
      <c r="G26" s="107"/>
      <c r="H26" s="107"/>
      <c r="I26" s="107"/>
      <c r="J26" s="107"/>
      <c r="K26" s="107"/>
      <c r="L26" s="36">
        <f>ROUNDDOWN(L25*0.05,0)</f>
        <v>0</v>
      </c>
      <c r="M26" s="36"/>
      <c r="N26" s="36"/>
      <c r="O26" s="36">
        <f>ROUNDDOWN(O25*0.05,0)</f>
        <v>0</v>
      </c>
      <c r="P26" s="36"/>
      <c r="Q26" s="36"/>
      <c r="R26" s="36">
        <f>ROUNDDOWN(R25*0.05,0)</f>
        <v>0</v>
      </c>
      <c r="S26" s="36"/>
      <c r="T26" s="36"/>
      <c r="U26" s="36">
        <f>ROUNDDOWN(U25*0.05,0)</f>
        <v>0</v>
      </c>
      <c r="V26" s="36"/>
      <c r="W26" s="36"/>
      <c r="X26" s="36">
        <f>ROUNDDOWN(X25*0.05,0)</f>
        <v>0</v>
      </c>
      <c r="Y26" s="36"/>
      <c r="Z26" s="36"/>
      <c r="AA26" s="36">
        <f>ROUNDDOWN(AA25*0.05,0)</f>
        <v>0</v>
      </c>
      <c r="AB26" s="36"/>
      <c r="AC26" s="41"/>
    </row>
    <row r="27" spans="2:29" ht="24" customHeight="1" x14ac:dyDescent="0.15">
      <c r="B27" s="106"/>
      <c r="C27" s="105"/>
      <c r="D27" s="112" t="s">
        <v>71</v>
      </c>
      <c r="E27" s="107"/>
      <c r="F27" s="107"/>
      <c r="G27" s="107"/>
      <c r="H27" s="107"/>
      <c r="I27" s="107"/>
      <c r="J27" s="107"/>
      <c r="K27" s="107"/>
      <c r="L27" s="36">
        <f>IF((L17-L21)&lt;=L26,L17,L21)</f>
        <v>0</v>
      </c>
      <c r="M27" s="36"/>
      <c r="N27" s="36"/>
      <c r="O27" s="36">
        <f>IF((O17-O21)&lt;=O26,O17,O21)</f>
        <v>0</v>
      </c>
      <c r="P27" s="36"/>
      <c r="Q27" s="36"/>
      <c r="R27" s="36">
        <f>IF((R17-R21)&lt;=R26,R17,R21)</f>
        <v>0</v>
      </c>
      <c r="S27" s="36"/>
      <c r="T27" s="36"/>
      <c r="U27" s="36">
        <f>IF((U17-U21)&lt;=U26,U17,U21)</f>
        <v>0</v>
      </c>
      <c r="V27" s="36"/>
      <c r="W27" s="36"/>
      <c r="X27" s="36">
        <f>IF((X17-X21)&lt;=X26,X17,X21)</f>
        <v>0</v>
      </c>
      <c r="Y27" s="36"/>
      <c r="Z27" s="36"/>
      <c r="AA27" s="36">
        <f>IF((AA17-AA21)&lt;=AA26,AA17,AA21)</f>
        <v>0</v>
      </c>
      <c r="AB27" s="36"/>
      <c r="AC27" s="41"/>
    </row>
    <row r="28" spans="2:29" ht="24" customHeight="1" x14ac:dyDescent="0.15">
      <c r="B28" s="111" t="s">
        <v>72</v>
      </c>
      <c r="C28" s="107"/>
      <c r="D28" s="107"/>
      <c r="E28" s="107"/>
      <c r="F28" s="107"/>
      <c r="G28" s="107"/>
      <c r="H28" s="107"/>
      <c r="I28" s="107"/>
      <c r="J28" s="107"/>
      <c r="K28" s="107"/>
      <c r="L28" s="36">
        <f>L13+L14</f>
        <v>0</v>
      </c>
      <c r="M28" s="36"/>
      <c r="N28" s="36"/>
      <c r="O28" s="36">
        <f>O13+O14</f>
        <v>0</v>
      </c>
      <c r="P28" s="36"/>
      <c r="Q28" s="36"/>
      <c r="R28" s="36">
        <f>R13+R14</f>
        <v>0</v>
      </c>
      <c r="S28" s="36"/>
      <c r="T28" s="36"/>
      <c r="U28" s="36">
        <f>U13+U14</f>
        <v>0</v>
      </c>
      <c r="V28" s="36"/>
      <c r="W28" s="36"/>
      <c r="X28" s="36">
        <f>X13+X14</f>
        <v>0</v>
      </c>
      <c r="Y28" s="36"/>
      <c r="Z28" s="36"/>
      <c r="AA28" s="36">
        <f>AA13+AA14</f>
        <v>0</v>
      </c>
      <c r="AB28" s="36"/>
      <c r="AC28" s="41"/>
    </row>
    <row r="29" spans="2:29" ht="24" customHeight="1" x14ac:dyDescent="0.15">
      <c r="B29" s="111" t="s">
        <v>73</v>
      </c>
      <c r="C29" s="107"/>
      <c r="D29" s="107"/>
      <c r="E29" s="107"/>
      <c r="F29" s="107"/>
      <c r="G29" s="107"/>
      <c r="H29" s="107"/>
      <c r="I29" s="107"/>
      <c r="J29" s="107"/>
      <c r="K29" s="107"/>
      <c r="L29" s="36">
        <f>L28-L27</f>
        <v>0</v>
      </c>
      <c r="M29" s="36"/>
      <c r="N29" s="36"/>
      <c r="O29" s="36">
        <f>O28-O27</f>
        <v>0</v>
      </c>
      <c r="P29" s="36"/>
      <c r="Q29" s="36"/>
      <c r="R29" s="36">
        <f>R28-R27</f>
        <v>0</v>
      </c>
      <c r="S29" s="36"/>
      <c r="T29" s="36"/>
      <c r="U29" s="36">
        <f>U28-U27</f>
        <v>0</v>
      </c>
      <c r="V29" s="36"/>
      <c r="W29" s="36"/>
      <c r="X29" s="36">
        <f>X28-X27</f>
        <v>0</v>
      </c>
      <c r="Y29" s="36"/>
      <c r="Z29" s="36"/>
      <c r="AA29" s="36">
        <f>AA28-AA27</f>
        <v>0</v>
      </c>
      <c r="AB29" s="36"/>
      <c r="AC29" s="41"/>
    </row>
    <row r="30" spans="2:29" ht="24" customHeight="1" x14ac:dyDescent="0.15">
      <c r="B30" s="111" t="s">
        <v>74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9">
        <v>0</v>
      </c>
      <c r="M30" s="109"/>
      <c r="N30" s="109"/>
      <c r="O30" s="109">
        <v>0</v>
      </c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10"/>
    </row>
    <row r="31" spans="2:29" ht="24" customHeight="1" x14ac:dyDescent="0.15">
      <c r="B31" s="104" t="s">
        <v>75</v>
      </c>
      <c r="C31" s="105"/>
      <c r="D31" s="112" t="s">
        <v>76</v>
      </c>
      <c r="E31" s="107"/>
      <c r="F31" s="107"/>
      <c r="G31" s="107"/>
      <c r="H31" s="107"/>
      <c r="I31" s="107"/>
      <c r="J31" s="107"/>
      <c r="K31" s="107"/>
      <c r="L31" s="36">
        <f>MAX(L29+L30,0)</f>
        <v>0</v>
      </c>
      <c r="M31" s="36"/>
      <c r="N31" s="36"/>
      <c r="O31" s="36">
        <f>MAX(O29+O30,0)</f>
        <v>0</v>
      </c>
      <c r="P31" s="36"/>
      <c r="Q31" s="36"/>
      <c r="R31" s="36">
        <f>MAX(R29+R30,0)</f>
        <v>0</v>
      </c>
      <c r="S31" s="36"/>
      <c r="T31" s="36"/>
      <c r="U31" s="36">
        <f>MAX(U29+U30,0)</f>
        <v>0</v>
      </c>
      <c r="V31" s="36"/>
      <c r="W31" s="36"/>
      <c r="X31" s="36">
        <f>MAX(X29+X30,0)</f>
        <v>0</v>
      </c>
      <c r="Y31" s="36"/>
      <c r="Z31" s="36"/>
      <c r="AA31" s="36">
        <f>MAX(AA29+AA30,0)</f>
        <v>0</v>
      </c>
      <c r="AB31" s="36"/>
      <c r="AC31" s="41"/>
    </row>
    <row r="32" spans="2:29" ht="24" customHeight="1" x14ac:dyDescent="0.15">
      <c r="B32" s="106"/>
      <c r="C32" s="105"/>
      <c r="D32" s="112" t="s">
        <v>77</v>
      </c>
      <c r="E32" s="107"/>
      <c r="F32" s="107"/>
      <c r="G32" s="107"/>
      <c r="H32" s="107"/>
      <c r="I32" s="107"/>
      <c r="J32" s="107"/>
      <c r="K32" s="107"/>
      <c r="L32" s="36">
        <f>IF(L29&lt;0,MIN(MAX(L16,0),ABS(L29)),0)</f>
        <v>0</v>
      </c>
      <c r="M32" s="36"/>
      <c r="N32" s="36"/>
      <c r="O32" s="36">
        <f>IF(O29&lt;0,MIN(MAX(O16,0),ABS(O29)),0)</f>
        <v>0</v>
      </c>
      <c r="P32" s="36"/>
      <c r="Q32" s="36"/>
      <c r="R32" s="36">
        <f>IF(R29&lt;0,MIN(MAX(R16,0),ABS(R29)),0)</f>
        <v>0</v>
      </c>
      <c r="S32" s="36"/>
      <c r="T32" s="36"/>
      <c r="U32" s="36">
        <f>IF(U29&lt;0,MIN(MAX(U16,0),ABS(U29)),0)</f>
        <v>0</v>
      </c>
      <c r="V32" s="36"/>
      <c r="W32" s="36"/>
      <c r="X32" s="36">
        <f>IF(X29&lt;0,MIN(MAX(X16,0),ABS(X29)),0)</f>
        <v>0</v>
      </c>
      <c r="Y32" s="36"/>
      <c r="Z32" s="36"/>
      <c r="AA32" s="36">
        <f>IF(AA29&lt;0,MIN(MAX(AA16,0),ABS(AA29)),0)</f>
        <v>0</v>
      </c>
      <c r="AB32" s="36"/>
      <c r="AC32" s="41"/>
    </row>
    <row r="33" spans="2:29" ht="24" customHeight="1" x14ac:dyDescent="0.15">
      <c r="B33" s="111" t="s">
        <v>78</v>
      </c>
      <c r="C33" s="107"/>
      <c r="D33" s="107"/>
      <c r="E33" s="107"/>
      <c r="F33" s="107"/>
      <c r="G33" s="107"/>
      <c r="H33" s="107"/>
      <c r="I33" s="107"/>
      <c r="J33" s="107"/>
      <c r="K33" s="107"/>
      <c r="L33" s="36">
        <f>MAX(L16+L31-L32,0)</f>
        <v>0</v>
      </c>
      <c r="M33" s="36"/>
      <c r="N33" s="36"/>
      <c r="O33" s="36">
        <f>MAX(O16+O31-O32,0)</f>
        <v>0</v>
      </c>
      <c r="P33" s="36"/>
      <c r="Q33" s="36"/>
      <c r="R33" s="36">
        <f>MAX(R16+R31-R32,0)</f>
        <v>0</v>
      </c>
      <c r="S33" s="36"/>
      <c r="T33" s="36"/>
      <c r="U33" s="36">
        <f>MAX(U16+U31-U32,0)</f>
        <v>0</v>
      </c>
      <c r="V33" s="36"/>
      <c r="W33" s="36"/>
      <c r="X33" s="36">
        <f>MAX(X16+X31-X32,0)</f>
        <v>0</v>
      </c>
      <c r="Y33" s="36"/>
      <c r="Z33" s="36"/>
      <c r="AA33" s="36">
        <f>MAX(AA16+AA31-AA32,0)</f>
        <v>0</v>
      </c>
      <c r="AB33" s="36"/>
      <c r="AC33" s="41"/>
    </row>
    <row r="34" spans="2:29" ht="24" customHeight="1" x14ac:dyDescent="0.15">
      <c r="B34" s="104" t="s">
        <v>79</v>
      </c>
      <c r="C34" s="105"/>
      <c r="D34" s="112" t="s">
        <v>80</v>
      </c>
      <c r="E34" s="107"/>
      <c r="F34" s="107"/>
      <c r="G34" s="107"/>
      <c r="H34" s="107"/>
      <c r="I34" s="107"/>
      <c r="J34" s="107"/>
      <c r="K34" s="107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10"/>
    </row>
    <row r="35" spans="2:29" ht="24" customHeight="1" x14ac:dyDescent="0.15">
      <c r="B35" s="118"/>
      <c r="C35" s="119"/>
      <c r="D35" s="120" t="s">
        <v>81</v>
      </c>
      <c r="E35" s="121"/>
      <c r="F35" s="121"/>
      <c r="G35" s="121"/>
      <c r="H35" s="121"/>
      <c r="I35" s="121"/>
      <c r="J35" s="121"/>
      <c r="K35" s="121"/>
      <c r="L35" s="116">
        <f>L15+L34</f>
        <v>0</v>
      </c>
      <c r="M35" s="116"/>
      <c r="N35" s="116"/>
      <c r="O35" s="116">
        <f>O15+O34</f>
        <v>0</v>
      </c>
      <c r="P35" s="116"/>
      <c r="Q35" s="116"/>
      <c r="R35" s="116">
        <f>R15+R34</f>
        <v>0</v>
      </c>
      <c r="S35" s="116"/>
      <c r="T35" s="116"/>
      <c r="U35" s="116">
        <f>U15+U34</f>
        <v>0</v>
      </c>
      <c r="V35" s="116"/>
      <c r="W35" s="116"/>
      <c r="X35" s="116">
        <f>X15+X34</f>
        <v>0</v>
      </c>
      <c r="Y35" s="116"/>
      <c r="Z35" s="116"/>
      <c r="AA35" s="116">
        <f>AA15+AA34</f>
        <v>0</v>
      </c>
      <c r="AB35" s="116"/>
      <c r="AC35" s="117"/>
    </row>
    <row r="36" spans="2:29" ht="24" customHeight="1" x14ac:dyDescent="0.15">
      <c r="B36" s="65" t="s">
        <v>82</v>
      </c>
      <c r="C36" s="66"/>
      <c r="D36" s="62" t="s">
        <v>83</v>
      </c>
      <c r="E36" s="63"/>
      <c r="F36" s="63"/>
      <c r="G36" s="63"/>
      <c r="H36" s="63"/>
      <c r="I36" s="63"/>
      <c r="J36" s="63"/>
      <c r="K36" s="64"/>
      <c r="L36" s="58"/>
      <c r="M36" s="59"/>
      <c r="N36" s="60"/>
      <c r="O36" s="58"/>
      <c r="P36" s="59"/>
      <c r="Q36" s="60"/>
      <c r="R36" s="58"/>
      <c r="S36" s="59"/>
      <c r="T36" s="60"/>
      <c r="U36" s="58"/>
      <c r="V36" s="59"/>
      <c r="W36" s="60"/>
      <c r="X36" s="58"/>
      <c r="Y36" s="59"/>
      <c r="Z36" s="60"/>
      <c r="AA36" s="58"/>
      <c r="AB36" s="59"/>
      <c r="AC36" s="61"/>
    </row>
    <row r="37" spans="2:29" ht="24" customHeight="1" x14ac:dyDescent="0.15">
      <c r="B37" s="67"/>
      <c r="C37" s="68"/>
      <c r="D37" s="62" t="s">
        <v>84</v>
      </c>
      <c r="E37" s="63"/>
      <c r="F37" s="63"/>
      <c r="G37" s="63"/>
      <c r="H37" s="63"/>
      <c r="I37" s="63"/>
      <c r="J37" s="63"/>
      <c r="K37" s="64"/>
      <c r="L37" s="78">
        <f>L17*L36</f>
        <v>0</v>
      </c>
      <c r="M37" s="79"/>
      <c r="N37" s="80"/>
      <c r="O37" s="78">
        <f>O17*O36</f>
        <v>0</v>
      </c>
      <c r="P37" s="79"/>
      <c r="Q37" s="80"/>
      <c r="R37" s="78">
        <f>R17*R36</f>
        <v>0</v>
      </c>
      <c r="S37" s="79"/>
      <c r="T37" s="80"/>
      <c r="U37" s="78">
        <f>U17*U36</f>
        <v>0</v>
      </c>
      <c r="V37" s="79"/>
      <c r="W37" s="80"/>
      <c r="X37" s="78">
        <f>X17*X36</f>
        <v>0</v>
      </c>
      <c r="Y37" s="79"/>
      <c r="Z37" s="80"/>
      <c r="AA37" s="78">
        <f>AA17*AA36</f>
        <v>0</v>
      </c>
      <c r="AB37" s="79"/>
      <c r="AC37" s="81"/>
    </row>
    <row r="38" spans="2:29" ht="24" customHeight="1" x14ac:dyDescent="0.15">
      <c r="B38" s="67"/>
      <c r="C38" s="68"/>
      <c r="D38" s="62" t="s">
        <v>85</v>
      </c>
      <c r="E38" s="63"/>
      <c r="F38" s="63"/>
      <c r="G38" s="63"/>
      <c r="H38" s="63"/>
      <c r="I38" s="63"/>
      <c r="J38" s="63"/>
      <c r="K38" s="64"/>
      <c r="L38" s="71"/>
      <c r="M38" s="72"/>
      <c r="N38" s="73"/>
      <c r="O38" s="71"/>
      <c r="P38" s="72"/>
      <c r="Q38" s="73"/>
      <c r="R38" s="71"/>
      <c r="S38" s="72"/>
      <c r="T38" s="73"/>
      <c r="U38" s="71"/>
      <c r="V38" s="72"/>
      <c r="W38" s="73"/>
      <c r="X38" s="71"/>
      <c r="Y38" s="72"/>
      <c r="Z38" s="73"/>
      <c r="AA38" s="71"/>
      <c r="AB38" s="72"/>
      <c r="AC38" s="74"/>
    </row>
    <row r="39" spans="2:29" ht="24" customHeight="1" x14ac:dyDescent="0.15">
      <c r="B39" s="67"/>
      <c r="C39" s="68"/>
      <c r="D39" s="62" t="s">
        <v>86</v>
      </c>
      <c r="E39" s="92"/>
      <c r="F39" s="92"/>
      <c r="G39" s="92"/>
      <c r="H39" s="92"/>
      <c r="I39" s="92"/>
      <c r="J39" s="92"/>
      <c r="K39" s="93"/>
      <c r="L39" s="71"/>
      <c r="M39" s="72"/>
      <c r="N39" s="73"/>
      <c r="O39" s="71"/>
      <c r="P39" s="72"/>
      <c r="Q39" s="73"/>
      <c r="R39" s="71"/>
      <c r="S39" s="72"/>
      <c r="T39" s="73"/>
      <c r="U39" s="71"/>
      <c r="V39" s="72"/>
      <c r="W39" s="73"/>
      <c r="X39" s="71"/>
      <c r="Y39" s="72"/>
      <c r="Z39" s="73"/>
      <c r="AA39" s="71"/>
      <c r="AB39" s="72"/>
      <c r="AC39" s="74"/>
    </row>
    <row r="40" spans="2:29" ht="24" customHeight="1" x14ac:dyDescent="0.15">
      <c r="B40" s="69"/>
      <c r="C40" s="70"/>
      <c r="D40" s="62" t="s">
        <v>87</v>
      </c>
      <c r="E40" s="92"/>
      <c r="F40" s="92"/>
      <c r="G40" s="92"/>
      <c r="H40" s="92"/>
      <c r="I40" s="92"/>
      <c r="J40" s="92"/>
      <c r="K40" s="93"/>
      <c r="L40" s="71"/>
      <c r="M40" s="72"/>
      <c r="N40" s="73"/>
      <c r="O40" s="71"/>
      <c r="P40" s="72"/>
      <c r="Q40" s="73"/>
      <c r="R40" s="71"/>
      <c r="S40" s="72"/>
      <c r="T40" s="73"/>
      <c r="U40" s="71"/>
      <c r="V40" s="72"/>
      <c r="W40" s="73"/>
      <c r="X40" s="71"/>
      <c r="Y40" s="72"/>
      <c r="Z40" s="73"/>
      <c r="AA40" s="71"/>
      <c r="AB40" s="72"/>
      <c r="AC40" s="74"/>
    </row>
    <row r="41" spans="2:29" ht="24" customHeight="1" x14ac:dyDescent="0.15">
      <c r="B41" s="65" t="s">
        <v>92</v>
      </c>
      <c r="C41" s="82"/>
      <c r="D41" s="62" t="s">
        <v>88</v>
      </c>
      <c r="E41" s="92"/>
      <c r="F41" s="92"/>
      <c r="G41" s="92"/>
      <c r="H41" s="92"/>
      <c r="I41" s="92"/>
      <c r="J41" s="92"/>
      <c r="K41" s="93"/>
      <c r="L41" s="71"/>
      <c r="M41" s="72"/>
      <c r="N41" s="73"/>
      <c r="O41" s="71"/>
      <c r="P41" s="72"/>
      <c r="Q41" s="73"/>
      <c r="R41" s="71"/>
      <c r="S41" s="72"/>
      <c r="T41" s="73"/>
      <c r="U41" s="71"/>
      <c r="V41" s="72"/>
      <c r="W41" s="73"/>
      <c r="X41" s="71"/>
      <c r="Y41" s="72"/>
      <c r="Z41" s="73"/>
      <c r="AA41" s="71"/>
      <c r="AB41" s="72"/>
      <c r="AC41" s="74"/>
    </row>
    <row r="42" spans="2:29" x14ac:dyDescent="0.15">
      <c r="B42" s="83"/>
      <c r="C42" s="57"/>
      <c r="D42" s="62" t="s">
        <v>89</v>
      </c>
      <c r="E42" s="92"/>
      <c r="F42" s="92"/>
      <c r="G42" s="92"/>
      <c r="H42" s="92"/>
      <c r="I42" s="92"/>
      <c r="J42" s="92"/>
      <c r="K42" s="93"/>
      <c r="L42" s="71"/>
      <c r="M42" s="72"/>
      <c r="N42" s="73"/>
      <c r="O42" s="71"/>
      <c r="P42" s="72"/>
      <c r="Q42" s="73"/>
      <c r="R42" s="71"/>
      <c r="S42" s="72"/>
      <c r="T42" s="73"/>
      <c r="U42" s="71"/>
      <c r="V42" s="72"/>
      <c r="W42" s="73"/>
      <c r="X42" s="71"/>
      <c r="Y42" s="72"/>
      <c r="Z42" s="73"/>
      <c r="AA42" s="71"/>
      <c r="AB42" s="72"/>
      <c r="AC42" s="74"/>
    </row>
    <row r="43" spans="2:29" x14ac:dyDescent="0.15">
      <c r="B43" s="84"/>
      <c r="C43" s="85"/>
      <c r="D43" s="62" t="s">
        <v>90</v>
      </c>
      <c r="E43" s="92"/>
      <c r="F43" s="92"/>
      <c r="G43" s="92"/>
      <c r="H43" s="92"/>
      <c r="I43" s="92"/>
      <c r="J43" s="92"/>
      <c r="K43" s="93"/>
      <c r="L43" s="71"/>
      <c r="M43" s="72"/>
      <c r="N43" s="73"/>
      <c r="O43" s="71"/>
      <c r="P43" s="72"/>
      <c r="Q43" s="73"/>
      <c r="R43" s="71"/>
      <c r="S43" s="72"/>
      <c r="T43" s="73"/>
      <c r="U43" s="71"/>
      <c r="V43" s="72"/>
      <c r="W43" s="73"/>
      <c r="X43" s="71"/>
      <c r="Y43" s="72"/>
      <c r="Z43" s="73"/>
      <c r="AA43" s="71"/>
      <c r="AB43" s="72"/>
      <c r="AC43" s="74"/>
    </row>
    <row r="44" spans="2:29" x14ac:dyDescent="0.15">
      <c r="B44" s="94" t="s">
        <v>91</v>
      </c>
      <c r="C44" s="95"/>
      <c r="D44" s="95"/>
      <c r="E44" s="95"/>
      <c r="F44" s="95"/>
      <c r="G44" s="95"/>
      <c r="H44" s="95"/>
      <c r="I44" s="95"/>
      <c r="J44" s="95"/>
      <c r="K44" s="96"/>
      <c r="L44" s="75">
        <f>MAX(L33-L40-L43,0)</f>
        <v>0</v>
      </c>
      <c r="M44" s="76"/>
      <c r="N44" s="77"/>
      <c r="O44" s="75">
        <f>MAX(O33-O40-O43,0)</f>
        <v>0</v>
      </c>
      <c r="P44" s="76"/>
      <c r="Q44" s="77"/>
      <c r="R44" s="75">
        <f>MAX(R33-R40-R43,0)</f>
        <v>0</v>
      </c>
      <c r="S44" s="76"/>
      <c r="T44" s="77"/>
      <c r="U44" s="75">
        <f>MAX(U33-U40-U43,0)</f>
        <v>0</v>
      </c>
      <c r="V44" s="76"/>
      <c r="W44" s="77"/>
      <c r="X44" s="75">
        <f>MAX(X33-X40-X43,0)</f>
        <v>0</v>
      </c>
      <c r="Y44" s="76"/>
      <c r="Z44" s="77"/>
      <c r="AA44" s="75">
        <f>MAX(AA33-AA40-AA43,0)</f>
        <v>0</v>
      </c>
      <c r="AB44" s="76"/>
      <c r="AC44" s="101"/>
    </row>
  </sheetData>
  <mergeCells count="290">
    <mergeCell ref="B3:D4"/>
    <mergeCell ref="E3:H4"/>
    <mergeCell ref="I3:V4"/>
    <mergeCell ref="W4:Y4"/>
    <mergeCell ref="Z4:AC4"/>
    <mergeCell ref="AA44:AC44"/>
    <mergeCell ref="B41:C43"/>
    <mergeCell ref="D41:K41"/>
    <mergeCell ref="D42:K42"/>
    <mergeCell ref="D43:K43"/>
    <mergeCell ref="L43:N43"/>
    <mergeCell ref="B44:K44"/>
    <mergeCell ref="L44:N44"/>
    <mergeCell ref="O44:Q44"/>
    <mergeCell ref="R44:T44"/>
    <mergeCell ref="U44:W44"/>
    <mergeCell ref="X44:Z44"/>
    <mergeCell ref="L42:N42"/>
    <mergeCell ref="L41:N41"/>
    <mergeCell ref="AA42:AC42"/>
    <mergeCell ref="O43:Q43"/>
    <mergeCell ref="R43:T43"/>
    <mergeCell ref="U43:W43"/>
    <mergeCell ref="X43:Z43"/>
    <mergeCell ref="AA43:AC43"/>
    <mergeCell ref="O42:Q42"/>
    <mergeCell ref="R42:T42"/>
    <mergeCell ref="U42:W42"/>
    <mergeCell ref="X42:Z42"/>
    <mergeCell ref="AA40:AC40"/>
    <mergeCell ref="O41:Q41"/>
    <mergeCell ref="R41:T41"/>
    <mergeCell ref="U41:W41"/>
    <mergeCell ref="X41:Z41"/>
    <mergeCell ref="AA41:AC41"/>
    <mergeCell ref="AA36:AC36"/>
    <mergeCell ref="D37:K37"/>
    <mergeCell ref="O37:Q37"/>
    <mergeCell ref="R37:T37"/>
    <mergeCell ref="U37:W37"/>
    <mergeCell ref="X37:Z37"/>
    <mergeCell ref="AA37:AC37"/>
    <mergeCell ref="L37:N37"/>
    <mergeCell ref="L38:N38"/>
    <mergeCell ref="AA38:AC38"/>
    <mergeCell ref="D39:K39"/>
    <mergeCell ref="R38:T38"/>
    <mergeCell ref="U38:W38"/>
    <mergeCell ref="AA39:AC39"/>
    <mergeCell ref="O38:Q38"/>
    <mergeCell ref="O39:Q39"/>
    <mergeCell ref="R39:T39"/>
    <mergeCell ref="U39:W39"/>
    <mergeCell ref="B36:C40"/>
    <mergeCell ref="D40:K40"/>
    <mergeCell ref="L40:N40"/>
    <mergeCell ref="X35:Z35"/>
    <mergeCell ref="D36:K36"/>
    <mergeCell ref="O36:Q36"/>
    <mergeCell ref="D38:K38"/>
    <mergeCell ref="R36:T36"/>
    <mergeCell ref="U36:W36"/>
    <mergeCell ref="L36:N36"/>
    <mergeCell ref="O40:Q40"/>
    <mergeCell ref="R40:T40"/>
    <mergeCell ref="U40:W40"/>
    <mergeCell ref="X40:Z40"/>
    <mergeCell ref="X36:Z36"/>
    <mergeCell ref="X38:Z38"/>
    <mergeCell ref="X39:Z39"/>
    <mergeCell ref="L39:N39"/>
    <mergeCell ref="AA35:AC35"/>
    <mergeCell ref="AA33:AC33"/>
    <mergeCell ref="B34:C35"/>
    <mergeCell ref="D34:K34"/>
    <mergeCell ref="L34:N34"/>
    <mergeCell ref="O34:Q34"/>
    <mergeCell ref="U34:W34"/>
    <mergeCell ref="X34:Z34"/>
    <mergeCell ref="D35:K35"/>
    <mergeCell ref="U33:W33"/>
    <mergeCell ref="L35:N35"/>
    <mergeCell ref="O35:Q35"/>
    <mergeCell ref="R35:T35"/>
    <mergeCell ref="U35:W35"/>
    <mergeCell ref="R34:T34"/>
    <mergeCell ref="B33:K33"/>
    <mergeCell ref="L33:N33"/>
    <mergeCell ref="O33:Q33"/>
    <mergeCell ref="R33:T33"/>
    <mergeCell ref="D32:K32"/>
    <mergeCell ref="L32:N32"/>
    <mergeCell ref="O32:Q32"/>
    <mergeCell ref="AA34:AC34"/>
    <mergeCell ref="X33:Z33"/>
    <mergeCell ref="X30:Z30"/>
    <mergeCell ref="X32:Z32"/>
    <mergeCell ref="AA32:AC32"/>
    <mergeCell ref="AA30:AC30"/>
    <mergeCell ref="X31:Z31"/>
    <mergeCell ref="AA31:AC31"/>
    <mergeCell ref="B30:K30"/>
    <mergeCell ref="L30:N30"/>
    <mergeCell ref="O30:Q30"/>
    <mergeCell ref="R30:T30"/>
    <mergeCell ref="U30:W30"/>
    <mergeCell ref="B31:C32"/>
    <mergeCell ref="D31:K31"/>
    <mergeCell ref="L31:N31"/>
    <mergeCell ref="O31:Q31"/>
    <mergeCell ref="R32:T32"/>
    <mergeCell ref="U32:W32"/>
    <mergeCell ref="R31:T31"/>
    <mergeCell ref="U31:W31"/>
    <mergeCell ref="L29:N29"/>
    <mergeCell ref="O29:Q29"/>
    <mergeCell ref="R29:T29"/>
    <mergeCell ref="U29:W29"/>
    <mergeCell ref="AA29:AC29"/>
    <mergeCell ref="B28:K28"/>
    <mergeCell ref="L28:N28"/>
    <mergeCell ref="B29:K29"/>
    <mergeCell ref="X29:Z29"/>
    <mergeCell ref="AA25:AC25"/>
    <mergeCell ref="G24:K24"/>
    <mergeCell ref="X27:Z27"/>
    <mergeCell ref="AA27:AC27"/>
    <mergeCell ref="D26:K26"/>
    <mergeCell ref="L26:N26"/>
    <mergeCell ref="O28:Q28"/>
    <mergeCell ref="R28:T28"/>
    <mergeCell ref="U28:W28"/>
    <mergeCell ref="X28:Z28"/>
    <mergeCell ref="AA28:AC28"/>
    <mergeCell ref="AA26:AC26"/>
    <mergeCell ref="D27:K27"/>
    <mergeCell ref="L27:N27"/>
    <mergeCell ref="O27:Q27"/>
    <mergeCell ref="R27:T27"/>
    <mergeCell ref="U27:W27"/>
    <mergeCell ref="O26:Q26"/>
    <mergeCell ref="R26:T26"/>
    <mergeCell ref="U26:W26"/>
    <mergeCell ref="X26:Z26"/>
    <mergeCell ref="AA20:AC20"/>
    <mergeCell ref="U21:W21"/>
    <mergeCell ref="X21:Z21"/>
    <mergeCell ref="AA21:AC21"/>
    <mergeCell ref="U22:W22"/>
    <mergeCell ref="O24:Q24"/>
    <mergeCell ref="R24:T24"/>
    <mergeCell ref="U24:W24"/>
    <mergeCell ref="O22:Q22"/>
    <mergeCell ref="X22:Z22"/>
    <mergeCell ref="O21:Q21"/>
    <mergeCell ref="R21:T21"/>
    <mergeCell ref="AA22:AC22"/>
    <mergeCell ref="O23:Q23"/>
    <mergeCell ref="R23:T23"/>
    <mergeCell ref="U23:W23"/>
    <mergeCell ref="X23:Z23"/>
    <mergeCell ref="AA23:AC23"/>
    <mergeCell ref="R22:T22"/>
    <mergeCell ref="X24:Z24"/>
    <mergeCell ref="AA24:AC24"/>
    <mergeCell ref="G20:K20"/>
    <mergeCell ref="L20:N20"/>
    <mergeCell ref="O20:Q20"/>
    <mergeCell ref="R20:T20"/>
    <mergeCell ref="U20:W20"/>
    <mergeCell ref="X20:Z20"/>
    <mergeCell ref="B19:C27"/>
    <mergeCell ref="D19:F21"/>
    <mergeCell ref="G19:K19"/>
    <mergeCell ref="L19:N19"/>
    <mergeCell ref="G21:K21"/>
    <mergeCell ref="L21:N21"/>
    <mergeCell ref="D22:F25"/>
    <mergeCell ref="G22:K22"/>
    <mergeCell ref="L22:N22"/>
    <mergeCell ref="L24:N24"/>
    <mergeCell ref="G23:K23"/>
    <mergeCell ref="L23:N23"/>
    <mergeCell ref="G25:K25"/>
    <mergeCell ref="L25:N25"/>
    <mergeCell ref="O25:Q25"/>
    <mergeCell ref="R25:T25"/>
    <mergeCell ref="U25:W25"/>
    <mergeCell ref="X25:Z25"/>
    <mergeCell ref="D17:K17"/>
    <mergeCell ref="L17:N17"/>
    <mergeCell ref="O16:Q16"/>
    <mergeCell ref="R16:T16"/>
    <mergeCell ref="U16:W16"/>
    <mergeCell ref="X16:Z16"/>
    <mergeCell ref="AA16:AC16"/>
    <mergeCell ref="AA19:AC19"/>
    <mergeCell ref="B18:K18"/>
    <mergeCell ref="L18:N18"/>
    <mergeCell ref="O18:Q18"/>
    <mergeCell ref="R18:T18"/>
    <mergeCell ref="U18:W18"/>
    <mergeCell ref="X18:Z18"/>
    <mergeCell ref="AA18:AC18"/>
    <mergeCell ref="O17:Q17"/>
    <mergeCell ref="R17:T17"/>
    <mergeCell ref="U17:W17"/>
    <mergeCell ref="X17:Z17"/>
    <mergeCell ref="AA17:AC17"/>
    <mergeCell ref="O19:Q19"/>
    <mergeCell ref="R19:T19"/>
    <mergeCell ref="U19:W19"/>
    <mergeCell ref="X19:Z19"/>
    <mergeCell ref="O15:Q15"/>
    <mergeCell ref="R15:T15"/>
    <mergeCell ref="U15:W15"/>
    <mergeCell ref="X15:Z15"/>
    <mergeCell ref="AA15:AC15"/>
    <mergeCell ref="D14:K14"/>
    <mergeCell ref="L14:N14"/>
    <mergeCell ref="D16:K16"/>
    <mergeCell ref="L16:N16"/>
    <mergeCell ref="O14:Q14"/>
    <mergeCell ref="R14:T14"/>
    <mergeCell ref="U14:W14"/>
    <mergeCell ref="X14:Z14"/>
    <mergeCell ref="AA14:AC14"/>
    <mergeCell ref="D15:K15"/>
    <mergeCell ref="L15:N15"/>
    <mergeCell ref="B9:K9"/>
    <mergeCell ref="L9:N9"/>
    <mergeCell ref="O9:Q9"/>
    <mergeCell ref="R9:T9"/>
    <mergeCell ref="U11:W11"/>
    <mergeCell ref="X11:Z11"/>
    <mergeCell ref="AA13:AC13"/>
    <mergeCell ref="G12:K12"/>
    <mergeCell ref="L12:N12"/>
    <mergeCell ref="D13:K13"/>
    <mergeCell ref="L13:N13"/>
    <mergeCell ref="AA11:AC11"/>
    <mergeCell ref="O12:Q12"/>
    <mergeCell ref="R12:T12"/>
    <mergeCell ref="U12:W12"/>
    <mergeCell ref="X12:Z12"/>
    <mergeCell ref="AA12:AC12"/>
    <mergeCell ref="B10:C17"/>
    <mergeCell ref="D10:F12"/>
    <mergeCell ref="G10:K10"/>
    <mergeCell ref="L10:N10"/>
    <mergeCell ref="O10:Q10"/>
    <mergeCell ref="R10:T10"/>
    <mergeCell ref="U10:W10"/>
    <mergeCell ref="X10:Z10"/>
    <mergeCell ref="AA10:AC10"/>
    <mergeCell ref="G11:K11"/>
    <mergeCell ref="L11:N11"/>
    <mergeCell ref="O13:Q13"/>
    <mergeCell ref="R13:T13"/>
    <mergeCell ref="U13:W13"/>
    <mergeCell ref="X13:Z13"/>
    <mergeCell ref="O11:Q11"/>
    <mergeCell ref="R11:T11"/>
    <mergeCell ref="U9:W9"/>
    <mergeCell ref="X9:Z9"/>
    <mergeCell ref="R6:T6"/>
    <mergeCell ref="U6:W6"/>
    <mergeCell ref="X6:Z6"/>
    <mergeCell ref="R8:T8"/>
    <mergeCell ref="U8:W8"/>
    <mergeCell ref="X8:Z8"/>
    <mergeCell ref="AA9:AC9"/>
    <mergeCell ref="W3:Y3"/>
    <mergeCell ref="Z3:AC3"/>
    <mergeCell ref="AA6:AC6"/>
    <mergeCell ref="R7:T7"/>
    <mergeCell ref="U7:W7"/>
    <mergeCell ref="X7:Z7"/>
    <mergeCell ref="AA7:AC7"/>
    <mergeCell ref="B6:C8"/>
    <mergeCell ref="D6:K6"/>
    <mergeCell ref="L6:N6"/>
    <mergeCell ref="O6:Q6"/>
    <mergeCell ref="D7:K7"/>
    <mergeCell ref="L7:N7"/>
    <mergeCell ref="O7:Q7"/>
    <mergeCell ref="D8:K8"/>
    <mergeCell ref="L8:N8"/>
    <mergeCell ref="O8:Q8"/>
    <mergeCell ref="AA8:AC8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3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C44"/>
  <sheetViews>
    <sheetView showGridLines="0" showZeros="0" zoomScaleNormal="100" workbookViewId="0">
      <selection activeCell="Z4" sqref="Z4:AC4"/>
    </sheetView>
  </sheetViews>
  <sheetFormatPr defaultRowHeight="11.25" x14ac:dyDescent="0.15"/>
  <cols>
    <col min="1" max="1" width="2.83203125" customWidth="1"/>
    <col min="2" max="3" width="4.83203125" customWidth="1"/>
    <col min="4" max="29" width="4" customWidth="1"/>
  </cols>
  <sheetData>
    <row r="2" spans="2:29" x14ac:dyDescent="0.15">
      <c r="B2" s="1" t="str">
        <f>'20(1)'!B14</f>
        <v>■ 법인세법 시행규칙 [별지 제20호서식(1)] &lt;개정 2019.3.20&gt;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25.5" customHeight="1" x14ac:dyDescent="0.15">
      <c r="B3" s="122" t="s">
        <v>43</v>
      </c>
      <c r="C3" s="123"/>
      <c r="D3" s="123"/>
      <c r="E3" s="131" t="str">
        <f>TEXT([1]기본정보!F3,"yyyy.mm.dd.")&amp;"                ~                "&amp;TEXT([1]기본정보!F4,"yyyy.mm.dd.")</f>
        <v>1900.01.00.                ~                1900.01.00.</v>
      </c>
      <c r="F3" s="126"/>
      <c r="G3" s="126"/>
      <c r="H3" s="126"/>
      <c r="I3" s="134" t="s">
        <v>102</v>
      </c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37" t="s">
        <v>44</v>
      </c>
      <c r="X3" s="138"/>
      <c r="Y3" s="139"/>
      <c r="Z3" s="52" t="str">
        <f>[1]기본정보!F6</f>
        <v>조세물산</v>
      </c>
      <c r="AA3" s="52"/>
      <c r="AB3" s="52"/>
      <c r="AC3" s="53"/>
    </row>
    <row r="4" spans="2:29" ht="25.5" customHeight="1" x14ac:dyDescent="0.15">
      <c r="B4" s="124"/>
      <c r="C4" s="125"/>
      <c r="D4" s="125"/>
      <c r="E4" s="132"/>
      <c r="F4" s="133"/>
      <c r="G4" s="133"/>
      <c r="H4" s="133"/>
      <c r="I4" s="135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6" t="s">
        <v>98</v>
      </c>
      <c r="X4" s="127"/>
      <c r="Y4" s="128"/>
      <c r="Z4" s="140">
        <f>[1]기본정보!$F$9</f>
        <v>2038111111</v>
      </c>
      <c r="AA4" s="140"/>
      <c r="AB4" s="140"/>
      <c r="AC4" s="141"/>
    </row>
    <row r="5" spans="2:29" ht="9.75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5"/>
    </row>
    <row r="6" spans="2:29" ht="24" customHeight="1" x14ac:dyDescent="0.15">
      <c r="B6" s="104" t="s">
        <v>45</v>
      </c>
      <c r="C6" s="105"/>
      <c r="D6" s="107" t="s">
        <v>46</v>
      </c>
      <c r="E6" s="107"/>
      <c r="F6" s="107"/>
      <c r="G6" s="107"/>
      <c r="H6" s="107"/>
      <c r="I6" s="107"/>
      <c r="J6" s="107"/>
      <c r="K6" s="107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</row>
    <row r="7" spans="2:29" ht="24" customHeight="1" x14ac:dyDescent="0.15">
      <c r="B7" s="106"/>
      <c r="C7" s="105"/>
      <c r="D7" s="107" t="s">
        <v>47</v>
      </c>
      <c r="E7" s="107"/>
      <c r="F7" s="107"/>
      <c r="G7" s="107"/>
      <c r="H7" s="107"/>
      <c r="I7" s="107"/>
      <c r="J7" s="107"/>
      <c r="K7" s="107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3"/>
    </row>
    <row r="8" spans="2:29" ht="24" customHeight="1" x14ac:dyDescent="0.15">
      <c r="B8" s="106"/>
      <c r="C8" s="105"/>
      <c r="D8" s="107" t="s">
        <v>48</v>
      </c>
      <c r="E8" s="107"/>
      <c r="F8" s="107"/>
      <c r="G8" s="107"/>
      <c r="H8" s="107"/>
      <c r="I8" s="107"/>
      <c r="J8" s="107"/>
      <c r="K8" s="107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3"/>
    </row>
    <row r="9" spans="2:29" ht="24" customHeight="1" x14ac:dyDescent="0.15">
      <c r="B9" s="111" t="s">
        <v>49</v>
      </c>
      <c r="C9" s="107"/>
      <c r="D9" s="107"/>
      <c r="E9" s="107"/>
      <c r="F9" s="107"/>
      <c r="G9" s="107"/>
      <c r="H9" s="107"/>
      <c r="I9" s="107"/>
      <c r="J9" s="107"/>
      <c r="K9" s="107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8"/>
    </row>
    <row r="10" spans="2:29" ht="24" customHeight="1" x14ac:dyDescent="0.15">
      <c r="B10" s="104" t="s">
        <v>50</v>
      </c>
      <c r="C10" s="105"/>
      <c r="D10" s="113" t="s">
        <v>94</v>
      </c>
      <c r="E10" s="105"/>
      <c r="F10" s="105"/>
      <c r="G10" s="107" t="s">
        <v>51</v>
      </c>
      <c r="H10" s="107"/>
      <c r="I10" s="107"/>
      <c r="J10" s="107"/>
      <c r="K10" s="107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10"/>
    </row>
    <row r="11" spans="2:29" ht="24" customHeight="1" x14ac:dyDescent="0.15">
      <c r="B11" s="106"/>
      <c r="C11" s="105"/>
      <c r="D11" s="105"/>
      <c r="E11" s="105"/>
      <c r="F11" s="105"/>
      <c r="G11" s="107" t="s">
        <v>52</v>
      </c>
      <c r="H11" s="107"/>
      <c r="I11" s="107"/>
      <c r="J11" s="107"/>
      <c r="K11" s="107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10"/>
    </row>
    <row r="12" spans="2:29" ht="24" customHeight="1" x14ac:dyDescent="0.15">
      <c r="B12" s="106"/>
      <c r="C12" s="105"/>
      <c r="D12" s="105"/>
      <c r="E12" s="105"/>
      <c r="F12" s="105"/>
      <c r="G12" s="112" t="s">
        <v>53</v>
      </c>
      <c r="H12" s="107"/>
      <c r="I12" s="107"/>
      <c r="J12" s="107"/>
      <c r="K12" s="107"/>
      <c r="L12" s="36">
        <f>L10-L11</f>
        <v>0</v>
      </c>
      <c r="M12" s="36"/>
      <c r="N12" s="36"/>
      <c r="O12" s="36">
        <f>O10-O11</f>
        <v>0</v>
      </c>
      <c r="P12" s="36"/>
      <c r="Q12" s="36"/>
      <c r="R12" s="36">
        <f>R10-R11</f>
        <v>0</v>
      </c>
      <c r="S12" s="36"/>
      <c r="T12" s="36"/>
      <c r="U12" s="36">
        <f>U10-U11</f>
        <v>0</v>
      </c>
      <c r="V12" s="36"/>
      <c r="W12" s="36"/>
      <c r="X12" s="36">
        <f>X10-X11</f>
        <v>0</v>
      </c>
      <c r="Y12" s="36"/>
      <c r="Z12" s="36"/>
      <c r="AA12" s="36">
        <f>AA10-AA11</f>
        <v>0</v>
      </c>
      <c r="AB12" s="36"/>
      <c r="AC12" s="41"/>
    </row>
    <row r="13" spans="2:29" ht="24" customHeight="1" x14ac:dyDescent="0.15">
      <c r="B13" s="106"/>
      <c r="C13" s="105"/>
      <c r="D13" s="107" t="s">
        <v>54</v>
      </c>
      <c r="E13" s="107"/>
      <c r="F13" s="107"/>
      <c r="G13" s="107"/>
      <c r="H13" s="107"/>
      <c r="I13" s="107"/>
      <c r="J13" s="107"/>
      <c r="K13" s="107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10"/>
    </row>
    <row r="14" spans="2:29" ht="24" customHeight="1" x14ac:dyDescent="0.15">
      <c r="B14" s="106"/>
      <c r="C14" s="105"/>
      <c r="D14" s="107" t="s">
        <v>55</v>
      </c>
      <c r="E14" s="107"/>
      <c r="F14" s="107"/>
      <c r="G14" s="107"/>
      <c r="H14" s="107"/>
      <c r="I14" s="107"/>
      <c r="J14" s="107"/>
      <c r="K14" s="107"/>
      <c r="L14" s="109"/>
      <c r="M14" s="109"/>
      <c r="N14" s="109"/>
      <c r="O14" s="109"/>
      <c r="P14" s="109"/>
      <c r="Q14" s="109"/>
      <c r="R14" s="109">
        <v>0</v>
      </c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10"/>
    </row>
    <row r="15" spans="2:29" ht="24" customHeight="1" x14ac:dyDescent="0.15">
      <c r="B15" s="106"/>
      <c r="C15" s="105"/>
      <c r="D15" s="107" t="s">
        <v>56</v>
      </c>
      <c r="E15" s="107"/>
      <c r="F15" s="107"/>
      <c r="G15" s="107"/>
      <c r="H15" s="107"/>
      <c r="I15" s="107"/>
      <c r="J15" s="107"/>
      <c r="K15" s="107"/>
      <c r="L15" s="109">
        <v>0</v>
      </c>
      <c r="M15" s="109"/>
      <c r="N15" s="109"/>
      <c r="O15" s="109">
        <v>0</v>
      </c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</row>
    <row r="16" spans="2:29" ht="24" customHeight="1" x14ac:dyDescent="0.15">
      <c r="B16" s="106"/>
      <c r="C16" s="105"/>
      <c r="D16" s="107" t="s">
        <v>57</v>
      </c>
      <c r="E16" s="107"/>
      <c r="F16" s="107"/>
      <c r="G16" s="107"/>
      <c r="H16" s="107"/>
      <c r="I16" s="107"/>
      <c r="J16" s="107"/>
      <c r="K16" s="107"/>
      <c r="L16" s="109">
        <v>0</v>
      </c>
      <c r="M16" s="109"/>
      <c r="N16" s="109"/>
      <c r="O16" s="109">
        <v>0</v>
      </c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10"/>
    </row>
    <row r="17" spans="2:29" ht="24" customHeight="1" x14ac:dyDescent="0.15">
      <c r="B17" s="106"/>
      <c r="C17" s="105"/>
      <c r="D17" s="112" t="s">
        <v>58</v>
      </c>
      <c r="E17" s="107"/>
      <c r="F17" s="107"/>
      <c r="G17" s="107"/>
      <c r="H17" s="107"/>
      <c r="I17" s="107"/>
      <c r="J17" s="107"/>
      <c r="K17" s="107"/>
      <c r="L17" s="36">
        <f>L12+L13+L14-L15+L16</f>
        <v>0</v>
      </c>
      <c r="M17" s="36"/>
      <c r="N17" s="36"/>
      <c r="O17" s="36">
        <f>O12+O13+O14-O15+O16</f>
        <v>0</v>
      </c>
      <c r="P17" s="36"/>
      <c r="Q17" s="36"/>
      <c r="R17" s="36">
        <f>R12+R13+R14-R15+R16</f>
        <v>0</v>
      </c>
      <c r="S17" s="36"/>
      <c r="T17" s="36"/>
      <c r="U17" s="36">
        <f>U12+U13+U14-U15+U16</f>
        <v>0</v>
      </c>
      <c r="V17" s="36"/>
      <c r="W17" s="36"/>
      <c r="X17" s="36">
        <f>X12+X13+X14-X15+X16</f>
        <v>0</v>
      </c>
      <c r="Y17" s="36"/>
      <c r="Z17" s="36"/>
      <c r="AA17" s="36">
        <f>AA12+AA13+AA14-AA15+AA16</f>
        <v>0</v>
      </c>
      <c r="AB17" s="36"/>
      <c r="AC17" s="41"/>
    </row>
    <row r="18" spans="2:29" ht="24" customHeight="1" x14ac:dyDescent="0.15">
      <c r="B18" s="111" t="s">
        <v>59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5"/>
    </row>
    <row r="19" spans="2:29" ht="24" customHeight="1" x14ac:dyDescent="0.15">
      <c r="B19" s="104" t="s">
        <v>60</v>
      </c>
      <c r="C19" s="105"/>
      <c r="D19" s="113" t="s">
        <v>61</v>
      </c>
      <c r="E19" s="105"/>
      <c r="F19" s="105"/>
      <c r="G19" s="107" t="s">
        <v>62</v>
      </c>
      <c r="H19" s="107"/>
      <c r="I19" s="107"/>
      <c r="J19" s="107"/>
      <c r="K19" s="107"/>
      <c r="L19" s="35">
        <f>ROUNDDOWN(IF([1]기본정보!F20="중간예납",L17*L18*[1]기본정보!F17/12*6/12,L17*L18*[1]기본정보!F17/12),0)</f>
        <v>0</v>
      </c>
      <c r="M19" s="36"/>
      <c r="N19" s="36"/>
      <c r="O19" s="35">
        <f>ROUNDDOWN(IF([1]기본정보!F20="중간예납",O17*O18*[1]기본정보!F17/12*6/12,O17*O18*[1]기본정보!F17/12),0)</f>
        <v>0</v>
      </c>
      <c r="P19" s="36"/>
      <c r="Q19" s="36"/>
      <c r="R19" s="35">
        <f>ROUNDDOWN(IF([1]기본정보!F20="중간예납",R17*R18*[1]기본정보!F17/12*6/12,R17*R18*[1]기본정보!F17/12),0)</f>
        <v>0</v>
      </c>
      <c r="S19" s="36"/>
      <c r="T19" s="36"/>
      <c r="U19" s="35">
        <f>ROUNDDOWN(IF([1]기본정보!F20="중간예납",U17*U18*[1]기본정보!F17/12*6/12,U17*U18*[1]기본정보!F17/12),0)</f>
        <v>0</v>
      </c>
      <c r="V19" s="36"/>
      <c r="W19" s="36"/>
      <c r="X19" s="35">
        <f>ROUNDDOWN(IF([1]기본정보!F20="중간예납",X17*X18*[1]기본정보!F17/12*6/12,X17*X18*[1]기본정보!F17/12),0)</f>
        <v>0</v>
      </c>
      <c r="Y19" s="36"/>
      <c r="Z19" s="36"/>
      <c r="AA19" s="35">
        <f>ROUNDDOWN(IF([1]기본정보!F20="중간예납",AA17*AA18*[1]기본정보!F17/12*6/12,AA17*AA18*[1]기본정보!F17/12),0)</f>
        <v>0</v>
      </c>
      <c r="AB19" s="36"/>
      <c r="AC19" s="41"/>
    </row>
    <row r="20" spans="2:29" ht="24" customHeight="1" x14ac:dyDescent="0.15">
      <c r="B20" s="106"/>
      <c r="C20" s="105"/>
      <c r="D20" s="105"/>
      <c r="E20" s="105"/>
      <c r="F20" s="105"/>
      <c r="G20" s="107" t="s">
        <v>63</v>
      </c>
      <c r="H20" s="107"/>
      <c r="I20" s="107"/>
      <c r="J20" s="107"/>
      <c r="K20" s="107"/>
      <c r="L20" s="109">
        <v>0</v>
      </c>
      <c r="M20" s="109"/>
      <c r="N20" s="109"/>
      <c r="O20" s="109">
        <v>0</v>
      </c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10"/>
    </row>
    <row r="21" spans="2:29" ht="24" customHeight="1" x14ac:dyDescent="0.15">
      <c r="B21" s="106"/>
      <c r="C21" s="105"/>
      <c r="D21" s="105"/>
      <c r="E21" s="105"/>
      <c r="F21" s="105"/>
      <c r="G21" s="107" t="s">
        <v>64</v>
      </c>
      <c r="H21" s="107"/>
      <c r="I21" s="107"/>
      <c r="J21" s="107"/>
      <c r="K21" s="107"/>
      <c r="L21" s="36">
        <f>L19+L20</f>
        <v>0</v>
      </c>
      <c r="M21" s="36"/>
      <c r="N21" s="36"/>
      <c r="O21" s="36">
        <f>O19+O20</f>
        <v>0</v>
      </c>
      <c r="P21" s="36"/>
      <c r="Q21" s="36"/>
      <c r="R21" s="36">
        <f>R19+R20</f>
        <v>0</v>
      </c>
      <c r="S21" s="36"/>
      <c r="T21" s="36"/>
      <c r="U21" s="36">
        <f>U19+U20</f>
        <v>0</v>
      </c>
      <c r="V21" s="36"/>
      <c r="W21" s="36"/>
      <c r="X21" s="36">
        <f>X19+X20</f>
        <v>0</v>
      </c>
      <c r="Y21" s="36"/>
      <c r="Z21" s="36"/>
      <c r="AA21" s="36">
        <f>AA19+AA20</f>
        <v>0</v>
      </c>
      <c r="AB21" s="36"/>
      <c r="AC21" s="41"/>
    </row>
    <row r="22" spans="2:29" ht="24" customHeight="1" x14ac:dyDescent="0.15">
      <c r="B22" s="106"/>
      <c r="C22" s="105"/>
      <c r="D22" s="113" t="s">
        <v>65</v>
      </c>
      <c r="E22" s="105"/>
      <c r="F22" s="105"/>
      <c r="G22" s="112" t="s">
        <v>66</v>
      </c>
      <c r="H22" s="107"/>
      <c r="I22" s="107"/>
      <c r="J22" s="107"/>
      <c r="K22" s="107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10"/>
    </row>
    <row r="23" spans="2:29" ht="24" customHeight="1" x14ac:dyDescent="0.15">
      <c r="B23" s="106"/>
      <c r="C23" s="105"/>
      <c r="D23" s="105"/>
      <c r="E23" s="105"/>
      <c r="F23" s="105"/>
      <c r="G23" s="112" t="s">
        <v>67</v>
      </c>
      <c r="H23" s="107"/>
      <c r="I23" s="107"/>
      <c r="J23" s="107"/>
      <c r="K23" s="107"/>
      <c r="L23" s="109">
        <v>0</v>
      </c>
      <c r="M23" s="109"/>
      <c r="N23" s="109"/>
      <c r="O23" s="109">
        <v>0</v>
      </c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10"/>
    </row>
    <row r="24" spans="2:29" ht="24" customHeight="1" x14ac:dyDescent="0.15">
      <c r="B24" s="106"/>
      <c r="C24" s="105"/>
      <c r="D24" s="105"/>
      <c r="E24" s="105"/>
      <c r="F24" s="105"/>
      <c r="G24" s="112" t="s">
        <v>68</v>
      </c>
      <c r="H24" s="107"/>
      <c r="I24" s="107"/>
      <c r="J24" s="107"/>
      <c r="K24" s="107"/>
      <c r="L24" s="109">
        <v>0</v>
      </c>
      <c r="M24" s="109"/>
      <c r="N24" s="109"/>
      <c r="O24" s="109">
        <v>0</v>
      </c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10"/>
    </row>
    <row r="25" spans="2:29" ht="24" customHeight="1" x14ac:dyDescent="0.15">
      <c r="B25" s="106"/>
      <c r="C25" s="105"/>
      <c r="D25" s="105"/>
      <c r="E25" s="105"/>
      <c r="F25" s="105"/>
      <c r="G25" s="107" t="s">
        <v>69</v>
      </c>
      <c r="H25" s="107"/>
      <c r="I25" s="107"/>
      <c r="J25" s="107"/>
      <c r="K25" s="107"/>
      <c r="L25" s="36">
        <f>L22+L23+L24</f>
        <v>0</v>
      </c>
      <c r="M25" s="36"/>
      <c r="N25" s="36"/>
      <c r="O25" s="36">
        <f>O22+O23+O24</f>
        <v>0</v>
      </c>
      <c r="P25" s="36"/>
      <c r="Q25" s="36"/>
      <c r="R25" s="36">
        <f>R22+R23+R24</f>
        <v>0</v>
      </c>
      <c r="S25" s="36"/>
      <c r="T25" s="36"/>
      <c r="U25" s="36">
        <f>U22+U23+U24</f>
        <v>0</v>
      </c>
      <c r="V25" s="36"/>
      <c r="W25" s="36"/>
      <c r="X25" s="36">
        <f>X22+X23+X24</f>
        <v>0</v>
      </c>
      <c r="Y25" s="36"/>
      <c r="Z25" s="36"/>
      <c r="AA25" s="36">
        <f>AA22+AA23+AA24</f>
        <v>0</v>
      </c>
      <c r="AB25" s="36"/>
      <c r="AC25" s="41"/>
    </row>
    <row r="26" spans="2:29" ht="24" customHeight="1" x14ac:dyDescent="0.15">
      <c r="B26" s="106"/>
      <c r="C26" s="105"/>
      <c r="D26" s="112" t="s">
        <v>70</v>
      </c>
      <c r="E26" s="107"/>
      <c r="F26" s="107"/>
      <c r="G26" s="107"/>
      <c r="H26" s="107"/>
      <c r="I26" s="107"/>
      <c r="J26" s="107"/>
      <c r="K26" s="107"/>
      <c r="L26" s="36">
        <f>ROUNDDOWN(L25*0.05,0)</f>
        <v>0</v>
      </c>
      <c r="M26" s="36"/>
      <c r="N26" s="36"/>
      <c r="O26" s="36">
        <f>ROUNDDOWN(O25*0.05,0)</f>
        <v>0</v>
      </c>
      <c r="P26" s="36"/>
      <c r="Q26" s="36"/>
      <c r="R26" s="36">
        <f>ROUNDDOWN(R25*0.05,0)</f>
        <v>0</v>
      </c>
      <c r="S26" s="36"/>
      <c r="T26" s="36"/>
      <c r="U26" s="36">
        <f>ROUNDDOWN(U25*0.05,0)</f>
        <v>0</v>
      </c>
      <c r="V26" s="36"/>
      <c r="W26" s="36"/>
      <c r="X26" s="36">
        <f>ROUNDDOWN(X25*0.05,0)</f>
        <v>0</v>
      </c>
      <c r="Y26" s="36"/>
      <c r="Z26" s="36"/>
      <c r="AA26" s="36">
        <f>ROUNDDOWN(AA25*0.05,0)</f>
        <v>0</v>
      </c>
      <c r="AB26" s="36"/>
      <c r="AC26" s="41"/>
    </row>
    <row r="27" spans="2:29" ht="24" customHeight="1" x14ac:dyDescent="0.15">
      <c r="B27" s="106"/>
      <c r="C27" s="105"/>
      <c r="D27" s="112" t="s">
        <v>71</v>
      </c>
      <c r="E27" s="107"/>
      <c r="F27" s="107"/>
      <c r="G27" s="107"/>
      <c r="H27" s="107"/>
      <c r="I27" s="107"/>
      <c r="J27" s="107"/>
      <c r="K27" s="107"/>
      <c r="L27" s="36">
        <f>IF((L17-L21)&lt;=L26,L17,L21)</f>
        <v>0</v>
      </c>
      <c r="M27" s="36"/>
      <c r="N27" s="36"/>
      <c r="O27" s="36">
        <f>IF((O17-O21)&lt;=O26,O17,O21)</f>
        <v>0</v>
      </c>
      <c r="P27" s="36"/>
      <c r="Q27" s="36"/>
      <c r="R27" s="36">
        <f>IF((R17-R21)&lt;=R26,R17,R21)</f>
        <v>0</v>
      </c>
      <c r="S27" s="36"/>
      <c r="T27" s="36"/>
      <c r="U27" s="36">
        <f>IF((U17-U21)&lt;=U26,U17,U21)</f>
        <v>0</v>
      </c>
      <c r="V27" s="36"/>
      <c r="W27" s="36"/>
      <c r="X27" s="36">
        <f>IF((X17-X21)&lt;=X26,X17,X21)</f>
        <v>0</v>
      </c>
      <c r="Y27" s="36"/>
      <c r="Z27" s="36"/>
      <c r="AA27" s="36">
        <f>IF((AA17-AA21)&lt;=AA26,AA17,AA21)</f>
        <v>0</v>
      </c>
      <c r="AB27" s="36"/>
      <c r="AC27" s="41"/>
    </row>
    <row r="28" spans="2:29" ht="24" customHeight="1" x14ac:dyDescent="0.15">
      <c r="B28" s="111" t="s">
        <v>72</v>
      </c>
      <c r="C28" s="107"/>
      <c r="D28" s="107"/>
      <c r="E28" s="107"/>
      <c r="F28" s="107"/>
      <c r="G28" s="107"/>
      <c r="H28" s="107"/>
      <c r="I28" s="107"/>
      <c r="J28" s="107"/>
      <c r="K28" s="107"/>
      <c r="L28" s="36">
        <f>L13+L14</f>
        <v>0</v>
      </c>
      <c r="M28" s="36"/>
      <c r="N28" s="36"/>
      <c r="O28" s="36">
        <f>O13+O14</f>
        <v>0</v>
      </c>
      <c r="P28" s="36"/>
      <c r="Q28" s="36"/>
      <c r="R28" s="36">
        <f>R13+R14</f>
        <v>0</v>
      </c>
      <c r="S28" s="36"/>
      <c r="T28" s="36"/>
      <c r="U28" s="36">
        <f>U13+U14</f>
        <v>0</v>
      </c>
      <c r="V28" s="36"/>
      <c r="W28" s="36"/>
      <c r="X28" s="36">
        <f>X13+X14</f>
        <v>0</v>
      </c>
      <c r="Y28" s="36"/>
      <c r="Z28" s="36"/>
      <c r="AA28" s="36">
        <f>AA13+AA14</f>
        <v>0</v>
      </c>
      <c r="AB28" s="36"/>
      <c r="AC28" s="41"/>
    </row>
    <row r="29" spans="2:29" ht="24" customHeight="1" x14ac:dyDescent="0.15">
      <c r="B29" s="111" t="s">
        <v>73</v>
      </c>
      <c r="C29" s="107"/>
      <c r="D29" s="107"/>
      <c r="E29" s="107"/>
      <c r="F29" s="107"/>
      <c r="G29" s="107"/>
      <c r="H29" s="107"/>
      <c r="I29" s="107"/>
      <c r="J29" s="107"/>
      <c r="K29" s="107"/>
      <c r="L29" s="36">
        <f>L28-L27</f>
        <v>0</v>
      </c>
      <c r="M29" s="36"/>
      <c r="N29" s="36"/>
      <c r="O29" s="36">
        <f>O28-O27</f>
        <v>0</v>
      </c>
      <c r="P29" s="36"/>
      <c r="Q29" s="36"/>
      <c r="R29" s="36">
        <f>R28-R27</f>
        <v>0</v>
      </c>
      <c r="S29" s="36"/>
      <c r="T29" s="36"/>
      <c r="U29" s="36">
        <f>U28-U27</f>
        <v>0</v>
      </c>
      <c r="V29" s="36"/>
      <c r="W29" s="36"/>
      <c r="X29" s="36">
        <f>X28-X27</f>
        <v>0</v>
      </c>
      <c r="Y29" s="36"/>
      <c r="Z29" s="36"/>
      <c r="AA29" s="36">
        <f>AA28-AA27</f>
        <v>0</v>
      </c>
      <c r="AB29" s="36"/>
      <c r="AC29" s="41"/>
    </row>
    <row r="30" spans="2:29" ht="24" customHeight="1" x14ac:dyDescent="0.15">
      <c r="B30" s="111" t="s">
        <v>74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9">
        <v>0</v>
      </c>
      <c r="M30" s="109"/>
      <c r="N30" s="109"/>
      <c r="O30" s="109">
        <v>0</v>
      </c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10"/>
    </row>
    <row r="31" spans="2:29" ht="24" customHeight="1" x14ac:dyDescent="0.15">
      <c r="B31" s="104" t="s">
        <v>75</v>
      </c>
      <c r="C31" s="105"/>
      <c r="D31" s="112" t="s">
        <v>76</v>
      </c>
      <c r="E31" s="107"/>
      <c r="F31" s="107"/>
      <c r="G31" s="107"/>
      <c r="H31" s="107"/>
      <c r="I31" s="107"/>
      <c r="J31" s="107"/>
      <c r="K31" s="107"/>
      <c r="L31" s="36">
        <f>MAX(L29+L30,0)</f>
        <v>0</v>
      </c>
      <c r="M31" s="36"/>
      <c r="N31" s="36"/>
      <c r="O31" s="36">
        <f>MAX(O29+O30,0)</f>
        <v>0</v>
      </c>
      <c r="P31" s="36"/>
      <c r="Q31" s="36"/>
      <c r="R31" s="36">
        <f>MAX(R29+R30,0)</f>
        <v>0</v>
      </c>
      <c r="S31" s="36"/>
      <c r="T31" s="36"/>
      <c r="U31" s="36">
        <f>MAX(U29+U30,0)</f>
        <v>0</v>
      </c>
      <c r="V31" s="36"/>
      <c r="W31" s="36"/>
      <c r="X31" s="36">
        <f>MAX(X29+X30,0)</f>
        <v>0</v>
      </c>
      <c r="Y31" s="36"/>
      <c r="Z31" s="36"/>
      <c r="AA31" s="36">
        <f>MAX(AA29+AA30,0)</f>
        <v>0</v>
      </c>
      <c r="AB31" s="36"/>
      <c r="AC31" s="41"/>
    </row>
    <row r="32" spans="2:29" ht="24" customHeight="1" x14ac:dyDescent="0.15">
      <c r="B32" s="106"/>
      <c r="C32" s="105"/>
      <c r="D32" s="112" t="s">
        <v>77</v>
      </c>
      <c r="E32" s="107"/>
      <c r="F32" s="107"/>
      <c r="G32" s="107"/>
      <c r="H32" s="107"/>
      <c r="I32" s="107"/>
      <c r="J32" s="107"/>
      <c r="K32" s="107"/>
      <c r="L32" s="36">
        <f>IF(L29&lt;0,MIN(MAX(L16,0),ABS(L29)),0)</f>
        <v>0</v>
      </c>
      <c r="M32" s="36"/>
      <c r="N32" s="36"/>
      <c r="O32" s="36">
        <f>IF(O29&lt;0,MIN(MAX(O16,0),ABS(O29)),0)</f>
        <v>0</v>
      </c>
      <c r="P32" s="36"/>
      <c r="Q32" s="36"/>
      <c r="R32" s="36">
        <f>IF(R29&lt;0,MIN(MAX(R16,0),ABS(R29)),0)</f>
        <v>0</v>
      </c>
      <c r="S32" s="36"/>
      <c r="T32" s="36"/>
      <c r="U32" s="36">
        <f>IF(U29&lt;0,MIN(MAX(U16,0),ABS(U29)),0)</f>
        <v>0</v>
      </c>
      <c r="V32" s="36"/>
      <c r="W32" s="36"/>
      <c r="X32" s="36">
        <f>IF(X29&lt;0,MIN(MAX(X16,0),ABS(X29)),0)</f>
        <v>0</v>
      </c>
      <c r="Y32" s="36"/>
      <c r="Z32" s="36"/>
      <c r="AA32" s="36">
        <f>IF(AA29&lt;0,MIN(MAX(AA16,0),ABS(AA29)),0)</f>
        <v>0</v>
      </c>
      <c r="AB32" s="36"/>
      <c r="AC32" s="41"/>
    </row>
    <row r="33" spans="2:29" ht="24" customHeight="1" x14ac:dyDescent="0.15">
      <c r="B33" s="111" t="s">
        <v>78</v>
      </c>
      <c r="C33" s="107"/>
      <c r="D33" s="107"/>
      <c r="E33" s="107"/>
      <c r="F33" s="107"/>
      <c r="G33" s="107"/>
      <c r="H33" s="107"/>
      <c r="I33" s="107"/>
      <c r="J33" s="107"/>
      <c r="K33" s="107"/>
      <c r="L33" s="36">
        <f>MAX(L16+L31-L32,0)</f>
        <v>0</v>
      </c>
      <c r="M33" s="36"/>
      <c r="N33" s="36"/>
      <c r="O33" s="36">
        <f>MAX(O16+O31-O32,0)</f>
        <v>0</v>
      </c>
      <c r="P33" s="36"/>
      <c r="Q33" s="36"/>
      <c r="R33" s="36">
        <f>MAX(R16+R31-R32,0)</f>
        <v>0</v>
      </c>
      <c r="S33" s="36"/>
      <c r="T33" s="36"/>
      <c r="U33" s="36">
        <f>MAX(U16+U31-U32,0)</f>
        <v>0</v>
      </c>
      <c r="V33" s="36"/>
      <c r="W33" s="36"/>
      <c r="X33" s="36">
        <f>MAX(X16+X31-X32,0)</f>
        <v>0</v>
      </c>
      <c r="Y33" s="36"/>
      <c r="Z33" s="36"/>
      <c r="AA33" s="36">
        <f>MAX(AA16+AA31-AA32,0)</f>
        <v>0</v>
      </c>
      <c r="AB33" s="36"/>
      <c r="AC33" s="41"/>
    </row>
    <row r="34" spans="2:29" ht="24" customHeight="1" x14ac:dyDescent="0.15">
      <c r="B34" s="104" t="s">
        <v>79</v>
      </c>
      <c r="C34" s="105"/>
      <c r="D34" s="112" t="s">
        <v>80</v>
      </c>
      <c r="E34" s="107"/>
      <c r="F34" s="107"/>
      <c r="G34" s="107"/>
      <c r="H34" s="107"/>
      <c r="I34" s="107"/>
      <c r="J34" s="107"/>
      <c r="K34" s="107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10"/>
    </row>
    <row r="35" spans="2:29" ht="24" customHeight="1" x14ac:dyDescent="0.15">
      <c r="B35" s="118"/>
      <c r="C35" s="119"/>
      <c r="D35" s="120" t="s">
        <v>81</v>
      </c>
      <c r="E35" s="121"/>
      <c r="F35" s="121"/>
      <c r="G35" s="121"/>
      <c r="H35" s="121"/>
      <c r="I35" s="121"/>
      <c r="J35" s="121"/>
      <c r="K35" s="121"/>
      <c r="L35" s="116">
        <f>L15+L34</f>
        <v>0</v>
      </c>
      <c r="M35" s="116"/>
      <c r="N35" s="116"/>
      <c r="O35" s="116">
        <f>O15+O34</f>
        <v>0</v>
      </c>
      <c r="P35" s="116"/>
      <c r="Q35" s="116"/>
      <c r="R35" s="116">
        <f>R15+R34</f>
        <v>0</v>
      </c>
      <c r="S35" s="116"/>
      <c r="T35" s="116"/>
      <c r="U35" s="116">
        <f>U15+U34</f>
        <v>0</v>
      </c>
      <c r="V35" s="116"/>
      <c r="W35" s="116"/>
      <c r="X35" s="116">
        <f>X15+X34</f>
        <v>0</v>
      </c>
      <c r="Y35" s="116"/>
      <c r="Z35" s="116"/>
      <c r="AA35" s="116">
        <f>AA15+AA34</f>
        <v>0</v>
      </c>
      <c r="AB35" s="116"/>
      <c r="AC35" s="117"/>
    </row>
    <row r="36" spans="2:29" ht="24" customHeight="1" x14ac:dyDescent="0.15">
      <c r="B36" s="65" t="s">
        <v>82</v>
      </c>
      <c r="C36" s="66"/>
      <c r="D36" s="62" t="s">
        <v>83</v>
      </c>
      <c r="E36" s="63"/>
      <c r="F36" s="63"/>
      <c r="G36" s="63"/>
      <c r="H36" s="63"/>
      <c r="I36" s="63"/>
      <c r="J36" s="63"/>
      <c r="K36" s="64"/>
      <c r="L36" s="58"/>
      <c r="M36" s="59"/>
      <c r="N36" s="60"/>
      <c r="O36" s="58"/>
      <c r="P36" s="59"/>
      <c r="Q36" s="60"/>
      <c r="R36" s="58"/>
      <c r="S36" s="59"/>
      <c r="T36" s="60"/>
      <c r="U36" s="58"/>
      <c r="V36" s="59"/>
      <c r="W36" s="60"/>
      <c r="X36" s="58"/>
      <c r="Y36" s="59"/>
      <c r="Z36" s="60"/>
      <c r="AA36" s="58"/>
      <c r="AB36" s="59"/>
      <c r="AC36" s="61"/>
    </row>
    <row r="37" spans="2:29" ht="24" customHeight="1" x14ac:dyDescent="0.15">
      <c r="B37" s="67"/>
      <c r="C37" s="68"/>
      <c r="D37" s="62" t="s">
        <v>84</v>
      </c>
      <c r="E37" s="63"/>
      <c r="F37" s="63"/>
      <c r="G37" s="63"/>
      <c r="H37" s="63"/>
      <c r="I37" s="63"/>
      <c r="J37" s="63"/>
      <c r="K37" s="64"/>
      <c r="L37" s="78">
        <f>L17*L36</f>
        <v>0</v>
      </c>
      <c r="M37" s="79"/>
      <c r="N37" s="80"/>
      <c r="O37" s="78">
        <f>O17*O36</f>
        <v>0</v>
      </c>
      <c r="P37" s="79"/>
      <c r="Q37" s="80"/>
      <c r="R37" s="78">
        <f>R17*R36</f>
        <v>0</v>
      </c>
      <c r="S37" s="79"/>
      <c r="T37" s="80"/>
      <c r="U37" s="78">
        <f>U17*U36</f>
        <v>0</v>
      </c>
      <c r="V37" s="79"/>
      <c r="W37" s="80"/>
      <c r="X37" s="78">
        <f>X17*X36</f>
        <v>0</v>
      </c>
      <c r="Y37" s="79"/>
      <c r="Z37" s="80"/>
      <c r="AA37" s="78">
        <f>AA17*AA36</f>
        <v>0</v>
      </c>
      <c r="AB37" s="79"/>
      <c r="AC37" s="81"/>
    </row>
    <row r="38" spans="2:29" ht="24" customHeight="1" x14ac:dyDescent="0.15">
      <c r="B38" s="67"/>
      <c r="C38" s="68"/>
      <c r="D38" s="62" t="s">
        <v>85</v>
      </c>
      <c r="E38" s="63"/>
      <c r="F38" s="63"/>
      <c r="G38" s="63"/>
      <c r="H38" s="63"/>
      <c r="I38" s="63"/>
      <c r="J38" s="63"/>
      <c r="K38" s="64"/>
      <c r="L38" s="71"/>
      <c r="M38" s="72"/>
      <c r="N38" s="73"/>
      <c r="O38" s="71"/>
      <c r="P38" s="72"/>
      <c r="Q38" s="73"/>
      <c r="R38" s="71"/>
      <c r="S38" s="72"/>
      <c r="T38" s="73"/>
      <c r="U38" s="71"/>
      <c r="V38" s="72"/>
      <c r="W38" s="73"/>
      <c r="X38" s="71"/>
      <c r="Y38" s="72"/>
      <c r="Z38" s="73"/>
      <c r="AA38" s="71"/>
      <c r="AB38" s="72"/>
      <c r="AC38" s="74"/>
    </row>
    <row r="39" spans="2:29" ht="24" customHeight="1" x14ac:dyDescent="0.15">
      <c r="B39" s="67"/>
      <c r="C39" s="68"/>
      <c r="D39" s="62" t="s">
        <v>86</v>
      </c>
      <c r="E39" s="92"/>
      <c r="F39" s="92"/>
      <c r="G39" s="92"/>
      <c r="H39" s="92"/>
      <c r="I39" s="92"/>
      <c r="J39" s="92"/>
      <c r="K39" s="93"/>
      <c r="L39" s="71"/>
      <c r="M39" s="72"/>
      <c r="N39" s="73"/>
      <c r="O39" s="71"/>
      <c r="P39" s="72"/>
      <c r="Q39" s="73"/>
      <c r="R39" s="71"/>
      <c r="S39" s="72"/>
      <c r="T39" s="73"/>
      <c r="U39" s="71"/>
      <c r="V39" s="72"/>
      <c r="W39" s="73"/>
      <c r="X39" s="71"/>
      <c r="Y39" s="72"/>
      <c r="Z39" s="73"/>
      <c r="AA39" s="71"/>
      <c r="AB39" s="72"/>
      <c r="AC39" s="74"/>
    </row>
    <row r="40" spans="2:29" ht="24" customHeight="1" x14ac:dyDescent="0.15">
      <c r="B40" s="69"/>
      <c r="C40" s="70"/>
      <c r="D40" s="62" t="s">
        <v>87</v>
      </c>
      <c r="E40" s="92"/>
      <c r="F40" s="92"/>
      <c r="G40" s="92"/>
      <c r="H40" s="92"/>
      <c r="I40" s="92"/>
      <c r="J40" s="92"/>
      <c r="K40" s="93"/>
      <c r="L40" s="71"/>
      <c r="M40" s="72"/>
      <c r="N40" s="73"/>
      <c r="O40" s="71"/>
      <c r="P40" s="72"/>
      <c r="Q40" s="73"/>
      <c r="R40" s="71"/>
      <c r="S40" s="72"/>
      <c r="T40" s="73"/>
      <c r="U40" s="71"/>
      <c r="V40" s="72"/>
      <c r="W40" s="73"/>
      <c r="X40" s="71"/>
      <c r="Y40" s="72"/>
      <c r="Z40" s="73"/>
      <c r="AA40" s="71"/>
      <c r="AB40" s="72"/>
      <c r="AC40" s="74"/>
    </row>
    <row r="41" spans="2:29" ht="24" customHeight="1" x14ac:dyDescent="0.15">
      <c r="B41" s="65" t="s">
        <v>92</v>
      </c>
      <c r="C41" s="82"/>
      <c r="D41" s="62" t="s">
        <v>88</v>
      </c>
      <c r="E41" s="92"/>
      <c r="F41" s="92"/>
      <c r="G41" s="92"/>
      <c r="H41" s="92"/>
      <c r="I41" s="92"/>
      <c r="J41" s="92"/>
      <c r="K41" s="93"/>
      <c r="L41" s="71"/>
      <c r="M41" s="72"/>
      <c r="N41" s="73"/>
      <c r="O41" s="71"/>
      <c r="P41" s="72"/>
      <c r="Q41" s="73"/>
      <c r="R41" s="71"/>
      <c r="S41" s="72"/>
      <c r="T41" s="73"/>
      <c r="U41" s="71"/>
      <c r="V41" s="72"/>
      <c r="W41" s="73"/>
      <c r="X41" s="71"/>
      <c r="Y41" s="72"/>
      <c r="Z41" s="73"/>
      <c r="AA41" s="71"/>
      <c r="AB41" s="72"/>
      <c r="AC41" s="74"/>
    </row>
    <row r="42" spans="2:29" x14ac:dyDescent="0.15">
      <c r="B42" s="83"/>
      <c r="C42" s="57"/>
      <c r="D42" s="62" t="s">
        <v>89</v>
      </c>
      <c r="E42" s="92"/>
      <c r="F42" s="92"/>
      <c r="G42" s="92"/>
      <c r="H42" s="92"/>
      <c r="I42" s="92"/>
      <c r="J42" s="92"/>
      <c r="K42" s="93"/>
      <c r="L42" s="71"/>
      <c r="M42" s="72"/>
      <c r="N42" s="73"/>
      <c r="O42" s="71"/>
      <c r="P42" s="72"/>
      <c r="Q42" s="73"/>
      <c r="R42" s="71"/>
      <c r="S42" s="72"/>
      <c r="T42" s="73"/>
      <c r="U42" s="71"/>
      <c r="V42" s="72"/>
      <c r="W42" s="73"/>
      <c r="X42" s="71"/>
      <c r="Y42" s="72"/>
      <c r="Z42" s="73"/>
      <c r="AA42" s="71"/>
      <c r="AB42" s="72"/>
      <c r="AC42" s="74"/>
    </row>
    <row r="43" spans="2:29" x14ac:dyDescent="0.15">
      <c r="B43" s="84"/>
      <c r="C43" s="85"/>
      <c r="D43" s="62" t="s">
        <v>90</v>
      </c>
      <c r="E43" s="92"/>
      <c r="F43" s="92"/>
      <c r="G43" s="92"/>
      <c r="H43" s="92"/>
      <c r="I43" s="92"/>
      <c r="J43" s="92"/>
      <c r="K43" s="93"/>
      <c r="L43" s="71"/>
      <c r="M43" s="72"/>
      <c r="N43" s="73"/>
      <c r="O43" s="71"/>
      <c r="P43" s="72"/>
      <c r="Q43" s="73"/>
      <c r="R43" s="71"/>
      <c r="S43" s="72"/>
      <c r="T43" s="73"/>
      <c r="U43" s="71"/>
      <c r="V43" s="72"/>
      <c r="W43" s="73"/>
      <c r="X43" s="71"/>
      <c r="Y43" s="72"/>
      <c r="Z43" s="73"/>
      <c r="AA43" s="71"/>
      <c r="AB43" s="72"/>
      <c r="AC43" s="74"/>
    </row>
    <row r="44" spans="2:29" x14ac:dyDescent="0.15">
      <c r="B44" s="94" t="s">
        <v>91</v>
      </c>
      <c r="C44" s="95"/>
      <c r="D44" s="95"/>
      <c r="E44" s="95"/>
      <c r="F44" s="95"/>
      <c r="G44" s="95"/>
      <c r="H44" s="95"/>
      <c r="I44" s="95"/>
      <c r="J44" s="95"/>
      <c r="K44" s="96"/>
      <c r="L44" s="75">
        <f>MAX(L33-L40-L43,0)</f>
        <v>0</v>
      </c>
      <c r="M44" s="76"/>
      <c r="N44" s="77"/>
      <c r="O44" s="75">
        <f>MAX(O33-O40-O43,0)</f>
        <v>0</v>
      </c>
      <c r="P44" s="76"/>
      <c r="Q44" s="77"/>
      <c r="R44" s="75">
        <f>MAX(R33-R40-R43,0)</f>
        <v>0</v>
      </c>
      <c r="S44" s="76"/>
      <c r="T44" s="77"/>
      <c r="U44" s="75">
        <f>MAX(U33-U40-U43,0)</f>
        <v>0</v>
      </c>
      <c r="V44" s="76"/>
      <c r="W44" s="77"/>
      <c r="X44" s="75">
        <f>MAX(X33-X40-X43,0)</f>
        <v>0</v>
      </c>
      <c r="Y44" s="76"/>
      <c r="Z44" s="77"/>
      <c r="AA44" s="75">
        <f>MAX(AA33-AA40-AA43,0)</f>
        <v>0</v>
      </c>
      <c r="AB44" s="76"/>
      <c r="AC44" s="101"/>
    </row>
  </sheetData>
  <mergeCells count="290">
    <mergeCell ref="B3:D4"/>
    <mergeCell ref="E3:H4"/>
    <mergeCell ref="I3:V4"/>
    <mergeCell ref="W4:Y4"/>
    <mergeCell ref="Z4:AC4"/>
    <mergeCell ref="AA40:AC40"/>
    <mergeCell ref="L41:N41"/>
    <mergeCell ref="O41:Q41"/>
    <mergeCell ref="R41:T41"/>
    <mergeCell ref="U41:W41"/>
    <mergeCell ref="X41:Z41"/>
    <mergeCell ref="U43:W43"/>
    <mergeCell ref="X43:Z43"/>
    <mergeCell ref="AA43:AC43"/>
    <mergeCell ref="AA41:AC41"/>
    <mergeCell ref="O40:Q40"/>
    <mergeCell ref="R40:T40"/>
    <mergeCell ref="U40:W40"/>
    <mergeCell ref="X42:Z42"/>
    <mergeCell ref="AA42:AC42"/>
    <mergeCell ref="AA38:AC38"/>
    <mergeCell ref="D39:K39"/>
    <mergeCell ref="R38:T38"/>
    <mergeCell ref="U38:W38"/>
    <mergeCell ref="AA39:AC39"/>
    <mergeCell ref="X39:Z39"/>
    <mergeCell ref="AA44:AC44"/>
    <mergeCell ref="L43:N43"/>
    <mergeCell ref="D38:K38"/>
    <mergeCell ref="O38:Q38"/>
    <mergeCell ref="L38:N38"/>
    <mergeCell ref="D40:K40"/>
    <mergeCell ref="L40:N40"/>
    <mergeCell ref="O44:Q44"/>
    <mergeCell ref="X40:Z40"/>
    <mergeCell ref="U44:W44"/>
    <mergeCell ref="X44:Z44"/>
    <mergeCell ref="L42:N42"/>
    <mergeCell ref="O42:Q42"/>
    <mergeCell ref="R42:T42"/>
    <mergeCell ref="U42:W42"/>
    <mergeCell ref="O43:Q43"/>
    <mergeCell ref="R43:T43"/>
    <mergeCell ref="L39:N39"/>
    <mergeCell ref="B10:C17"/>
    <mergeCell ref="B41:C43"/>
    <mergeCell ref="D41:K41"/>
    <mergeCell ref="D42:K42"/>
    <mergeCell ref="D43:K43"/>
    <mergeCell ref="B44:K44"/>
    <mergeCell ref="L44:N44"/>
    <mergeCell ref="R44:T44"/>
    <mergeCell ref="X38:Z38"/>
    <mergeCell ref="B36:C40"/>
    <mergeCell ref="O39:Q39"/>
    <mergeCell ref="R39:T39"/>
    <mergeCell ref="U39:W39"/>
    <mergeCell ref="O12:Q12"/>
    <mergeCell ref="R12:T12"/>
    <mergeCell ref="U13:W13"/>
    <mergeCell ref="X13:Z13"/>
    <mergeCell ref="X11:Z11"/>
    <mergeCell ref="U18:W18"/>
    <mergeCell ref="X18:Z18"/>
    <mergeCell ref="L20:N20"/>
    <mergeCell ref="O20:Q20"/>
    <mergeCell ref="R20:T20"/>
    <mergeCell ref="O19:Q19"/>
    <mergeCell ref="U8:W8"/>
    <mergeCell ref="AA6:AC6"/>
    <mergeCell ref="B6:C8"/>
    <mergeCell ref="D6:K6"/>
    <mergeCell ref="L6:N6"/>
    <mergeCell ref="X36:Z36"/>
    <mergeCell ref="AA36:AC36"/>
    <mergeCell ref="D37:K37"/>
    <mergeCell ref="O37:Q37"/>
    <mergeCell ref="R37:T37"/>
    <mergeCell ref="U37:W37"/>
    <mergeCell ref="X37:Z37"/>
    <mergeCell ref="AA37:AC37"/>
    <mergeCell ref="R36:T36"/>
    <mergeCell ref="U36:W36"/>
    <mergeCell ref="D36:K36"/>
    <mergeCell ref="O36:Q36"/>
    <mergeCell ref="L36:N36"/>
    <mergeCell ref="L37:N37"/>
    <mergeCell ref="B9:K9"/>
    <mergeCell ref="L9:N9"/>
    <mergeCell ref="O9:Q9"/>
    <mergeCell ref="R9:T9"/>
    <mergeCell ref="U9:W9"/>
    <mergeCell ref="AA10:AC10"/>
    <mergeCell ref="U11:W11"/>
    <mergeCell ref="W3:Y3"/>
    <mergeCell ref="O6:Q6"/>
    <mergeCell ref="D7:K7"/>
    <mergeCell ref="L7:N7"/>
    <mergeCell ref="X8:Z8"/>
    <mergeCell ref="Z3:AC3"/>
    <mergeCell ref="R6:T6"/>
    <mergeCell ref="U6:W6"/>
    <mergeCell ref="X6:Z6"/>
    <mergeCell ref="AA8:AC8"/>
    <mergeCell ref="X7:Z7"/>
    <mergeCell ref="AA7:AC7"/>
    <mergeCell ref="R7:T7"/>
    <mergeCell ref="U7:W7"/>
    <mergeCell ref="O7:Q7"/>
    <mergeCell ref="D8:K8"/>
    <mergeCell ref="L8:N8"/>
    <mergeCell ref="O8:Q8"/>
    <mergeCell ref="R8:T8"/>
    <mergeCell ref="O10:Q10"/>
    <mergeCell ref="R10:T10"/>
    <mergeCell ref="G11:K11"/>
    <mergeCell ref="O14:Q14"/>
    <mergeCell ref="R14:T14"/>
    <mergeCell ref="G12:K12"/>
    <mergeCell ref="D13:K13"/>
    <mergeCell ref="L13:N13"/>
    <mergeCell ref="O13:Q13"/>
    <mergeCell ref="L11:N11"/>
    <mergeCell ref="O11:Q11"/>
    <mergeCell ref="R11:T11"/>
    <mergeCell ref="R13:T13"/>
    <mergeCell ref="L12:N12"/>
    <mergeCell ref="AA11:AC11"/>
    <mergeCell ref="X9:Z9"/>
    <mergeCell ref="AA9:AC9"/>
    <mergeCell ref="U10:W10"/>
    <mergeCell ref="X10:Z10"/>
    <mergeCell ref="AA12:AC12"/>
    <mergeCell ref="D15:K15"/>
    <mergeCell ref="L15:N15"/>
    <mergeCell ref="O15:Q15"/>
    <mergeCell ref="R15:T15"/>
    <mergeCell ref="U15:W15"/>
    <mergeCell ref="X15:Z15"/>
    <mergeCell ref="AA15:AC15"/>
    <mergeCell ref="D14:K14"/>
    <mergeCell ref="L14:N14"/>
    <mergeCell ref="U14:W14"/>
    <mergeCell ref="AA13:AC13"/>
    <mergeCell ref="U12:W12"/>
    <mergeCell ref="X12:Z12"/>
    <mergeCell ref="X14:Z14"/>
    <mergeCell ref="AA14:AC14"/>
    <mergeCell ref="D10:F12"/>
    <mergeCell ref="G10:K10"/>
    <mergeCell ref="L10:N10"/>
    <mergeCell ref="AA16:AC16"/>
    <mergeCell ref="D17:K17"/>
    <mergeCell ref="L17:N17"/>
    <mergeCell ref="O17:Q17"/>
    <mergeCell ref="R17:T17"/>
    <mergeCell ref="U17:W17"/>
    <mergeCell ref="X17:Z17"/>
    <mergeCell ref="AA17:AC17"/>
    <mergeCell ref="D16:K16"/>
    <mergeCell ref="L16:N16"/>
    <mergeCell ref="U16:W16"/>
    <mergeCell ref="X16:Z16"/>
    <mergeCell ref="O16:Q16"/>
    <mergeCell ref="R16:T16"/>
    <mergeCell ref="AA18:AC18"/>
    <mergeCell ref="X21:Z21"/>
    <mergeCell ref="AA21:AC21"/>
    <mergeCell ref="B18:K18"/>
    <mergeCell ref="L18:N18"/>
    <mergeCell ref="O18:Q18"/>
    <mergeCell ref="R18:T18"/>
    <mergeCell ref="B19:C27"/>
    <mergeCell ref="D19:F21"/>
    <mergeCell ref="G19:K19"/>
    <mergeCell ref="L19:N19"/>
    <mergeCell ref="D22:F25"/>
    <mergeCell ref="G22:K22"/>
    <mergeCell ref="L22:N22"/>
    <mergeCell ref="G24:K24"/>
    <mergeCell ref="G23:K23"/>
    <mergeCell ref="G25:K25"/>
    <mergeCell ref="AA19:AC19"/>
    <mergeCell ref="U20:W20"/>
    <mergeCell ref="X20:Z20"/>
    <mergeCell ref="AA20:AC20"/>
    <mergeCell ref="U19:W19"/>
    <mergeCell ref="X19:Z19"/>
    <mergeCell ref="G20:K20"/>
    <mergeCell ref="R19:T19"/>
    <mergeCell ref="L24:N24"/>
    <mergeCell ref="O24:Q24"/>
    <mergeCell ref="R24:T24"/>
    <mergeCell ref="L23:N23"/>
    <mergeCell ref="O23:Q23"/>
    <mergeCell ref="R23:T23"/>
    <mergeCell ref="X22:Z22"/>
    <mergeCell ref="X23:Z23"/>
    <mergeCell ref="AA22:AC22"/>
    <mergeCell ref="G21:K21"/>
    <mergeCell ref="L21:N21"/>
    <mergeCell ref="O22:Q22"/>
    <mergeCell ref="R22:T22"/>
    <mergeCell ref="U22:W22"/>
    <mergeCell ref="O21:Q21"/>
    <mergeCell ref="R21:T21"/>
    <mergeCell ref="U21:W21"/>
    <mergeCell ref="AA23:AC23"/>
    <mergeCell ref="U24:W24"/>
    <mergeCell ref="X24:Z24"/>
    <mergeCell ref="AA24:AC24"/>
    <mergeCell ref="U23:W23"/>
    <mergeCell ref="AA27:AC27"/>
    <mergeCell ref="O27:Q27"/>
    <mergeCell ref="R27:T27"/>
    <mergeCell ref="U25:W25"/>
    <mergeCell ref="X25:Z25"/>
    <mergeCell ref="AA25:AC25"/>
    <mergeCell ref="AA26:AC26"/>
    <mergeCell ref="X27:Z27"/>
    <mergeCell ref="U26:W26"/>
    <mergeCell ref="X26:Z26"/>
    <mergeCell ref="D26:K26"/>
    <mergeCell ref="L26:N26"/>
    <mergeCell ref="D27:K27"/>
    <mergeCell ref="L27:N27"/>
    <mergeCell ref="L25:N25"/>
    <mergeCell ref="O25:Q25"/>
    <mergeCell ref="R25:T25"/>
    <mergeCell ref="L28:N28"/>
    <mergeCell ref="O28:Q28"/>
    <mergeCell ref="R28:T28"/>
    <mergeCell ref="O26:Q26"/>
    <mergeCell ref="R26:T26"/>
    <mergeCell ref="U28:W28"/>
    <mergeCell ref="X28:Z28"/>
    <mergeCell ref="U27:W27"/>
    <mergeCell ref="R30:T30"/>
    <mergeCell ref="AA28:AC28"/>
    <mergeCell ref="B29:K29"/>
    <mergeCell ref="L29:N29"/>
    <mergeCell ref="O29:Q29"/>
    <mergeCell ref="R29:T29"/>
    <mergeCell ref="U29:W29"/>
    <mergeCell ref="X29:Z29"/>
    <mergeCell ref="AA29:AC29"/>
    <mergeCell ref="B28:K28"/>
    <mergeCell ref="B30:K30"/>
    <mergeCell ref="L30:N30"/>
    <mergeCell ref="O30:Q30"/>
    <mergeCell ref="X32:Z32"/>
    <mergeCell ref="AA32:AC32"/>
    <mergeCell ref="U30:W30"/>
    <mergeCell ref="X30:Z30"/>
    <mergeCell ref="AA30:AC30"/>
    <mergeCell ref="AA31:AC31"/>
    <mergeCell ref="U32:W32"/>
    <mergeCell ref="U31:W31"/>
    <mergeCell ref="X31:Z31"/>
    <mergeCell ref="R33:T33"/>
    <mergeCell ref="D32:K32"/>
    <mergeCell ref="L32:N32"/>
    <mergeCell ref="O32:Q32"/>
    <mergeCell ref="R32:T32"/>
    <mergeCell ref="B31:C32"/>
    <mergeCell ref="D31:K31"/>
    <mergeCell ref="L31:N31"/>
    <mergeCell ref="O31:Q31"/>
    <mergeCell ref="R31:T31"/>
    <mergeCell ref="U33:W33"/>
    <mergeCell ref="X33:Z33"/>
    <mergeCell ref="AA33:AC33"/>
    <mergeCell ref="B34:C35"/>
    <mergeCell ref="D34:K34"/>
    <mergeCell ref="L34:N34"/>
    <mergeCell ref="O34:Q34"/>
    <mergeCell ref="R34:T34"/>
    <mergeCell ref="U34:W34"/>
    <mergeCell ref="X34:Z34"/>
    <mergeCell ref="AA34:AC34"/>
    <mergeCell ref="D35:K35"/>
    <mergeCell ref="L35:N35"/>
    <mergeCell ref="O35:Q35"/>
    <mergeCell ref="R35:T35"/>
    <mergeCell ref="U35:W35"/>
    <mergeCell ref="X35:Z35"/>
    <mergeCell ref="AA35:AC35"/>
    <mergeCell ref="B33:K33"/>
    <mergeCell ref="L33:N33"/>
    <mergeCell ref="O33:Q3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5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C44"/>
  <sheetViews>
    <sheetView showGridLines="0" showZeros="0" zoomScaleNormal="100" workbookViewId="0">
      <selection activeCell="Z4" sqref="Z4:AC4"/>
    </sheetView>
  </sheetViews>
  <sheetFormatPr defaultRowHeight="11.25" x14ac:dyDescent="0.15"/>
  <cols>
    <col min="1" max="1" width="2.83203125" customWidth="1"/>
    <col min="2" max="2" width="5" customWidth="1"/>
    <col min="3" max="3" width="4.83203125" customWidth="1"/>
    <col min="4" max="29" width="4" customWidth="1"/>
  </cols>
  <sheetData>
    <row r="2" spans="2:29" x14ac:dyDescent="0.15">
      <c r="B2" s="1" t="str">
        <f>'20(1)'!B14</f>
        <v>■ 법인세법 시행규칙 [별지 제20호서식(1)] &lt;개정 2019.3.20&gt;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25.5" customHeight="1" x14ac:dyDescent="0.15">
      <c r="B3" s="122" t="s">
        <v>43</v>
      </c>
      <c r="C3" s="123"/>
      <c r="D3" s="123"/>
      <c r="E3" s="131" t="str">
        <f>TEXT([1]기본정보!F3,"yyyy.mm.dd.")&amp;"                ~                "&amp;TEXT([1]기본정보!F4,"yyyy.mm.dd.")</f>
        <v>1900.01.00.                ~                1900.01.00.</v>
      </c>
      <c r="F3" s="126"/>
      <c r="G3" s="126"/>
      <c r="H3" s="126"/>
      <c r="I3" s="134" t="s">
        <v>103</v>
      </c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37" t="s">
        <v>44</v>
      </c>
      <c r="X3" s="138"/>
      <c r="Y3" s="139"/>
      <c r="Z3" s="52" t="str">
        <f>[1]기본정보!F6</f>
        <v>조세물산</v>
      </c>
      <c r="AA3" s="52"/>
      <c r="AB3" s="52"/>
      <c r="AC3" s="53"/>
    </row>
    <row r="4" spans="2:29" ht="25.5" customHeight="1" x14ac:dyDescent="0.15">
      <c r="B4" s="124"/>
      <c r="C4" s="125"/>
      <c r="D4" s="125"/>
      <c r="E4" s="132"/>
      <c r="F4" s="133"/>
      <c r="G4" s="133"/>
      <c r="H4" s="133"/>
      <c r="I4" s="135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6" t="s">
        <v>98</v>
      </c>
      <c r="X4" s="127"/>
      <c r="Y4" s="128"/>
      <c r="Z4" s="140">
        <f>[1]기본정보!$F$9</f>
        <v>2038111111</v>
      </c>
      <c r="AA4" s="140"/>
      <c r="AB4" s="140"/>
      <c r="AC4" s="141"/>
    </row>
    <row r="5" spans="2:29" ht="9.75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5"/>
    </row>
    <row r="6" spans="2:29" ht="24" customHeight="1" x14ac:dyDescent="0.15">
      <c r="B6" s="104" t="s">
        <v>45</v>
      </c>
      <c r="C6" s="105"/>
      <c r="D6" s="107" t="s">
        <v>46</v>
      </c>
      <c r="E6" s="107"/>
      <c r="F6" s="107"/>
      <c r="G6" s="107"/>
      <c r="H6" s="107"/>
      <c r="I6" s="107"/>
      <c r="J6" s="107"/>
      <c r="K6" s="107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</row>
    <row r="7" spans="2:29" ht="24" customHeight="1" x14ac:dyDescent="0.15">
      <c r="B7" s="106"/>
      <c r="C7" s="105"/>
      <c r="D7" s="107" t="s">
        <v>47</v>
      </c>
      <c r="E7" s="107"/>
      <c r="F7" s="107"/>
      <c r="G7" s="107"/>
      <c r="H7" s="107"/>
      <c r="I7" s="107"/>
      <c r="J7" s="107"/>
      <c r="K7" s="107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3"/>
    </row>
    <row r="8" spans="2:29" ht="24" customHeight="1" x14ac:dyDescent="0.15">
      <c r="B8" s="106"/>
      <c r="C8" s="105"/>
      <c r="D8" s="107" t="s">
        <v>48</v>
      </c>
      <c r="E8" s="107"/>
      <c r="F8" s="107"/>
      <c r="G8" s="107"/>
      <c r="H8" s="107"/>
      <c r="I8" s="107"/>
      <c r="J8" s="107"/>
      <c r="K8" s="107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3"/>
    </row>
    <row r="9" spans="2:29" ht="24" customHeight="1" x14ac:dyDescent="0.15">
      <c r="B9" s="111" t="s">
        <v>49</v>
      </c>
      <c r="C9" s="107"/>
      <c r="D9" s="107"/>
      <c r="E9" s="107"/>
      <c r="F9" s="107"/>
      <c r="G9" s="107"/>
      <c r="H9" s="107"/>
      <c r="I9" s="107"/>
      <c r="J9" s="107"/>
      <c r="K9" s="107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8"/>
    </row>
    <row r="10" spans="2:29" ht="24" customHeight="1" x14ac:dyDescent="0.15">
      <c r="B10" s="104" t="s">
        <v>50</v>
      </c>
      <c r="C10" s="105"/>
      <c r="D10" s="113" t="s">
        <v>94</v>
      </c>
      <c r="E10" s="105"/>
      <c r="F10" s="105"/>
      <c r="G10" s="107" t="s">
        <v>51</v>
      </c>
      <c r="H10" s="107"/>
      <c r="I10" s="107"/>
      <c r="J10" s="107"/>
      <c r="K10" s="107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10"/>
    </row>
    <row r="11" spans="2:29" ht="24" customHeight="1" x14ac:dyDescent="0.15">
      <c r="B11" s="106"/>
      <c r="C11" s="105"/>
      <c r="D11" s="105"/>
      <c r="E11" s="105"/>
      <c r="F11" s="105"/>
      <c r="G11" s="107" t="s">
        <v>52</v>
      </c>
      <c r="H11" s="107"/>
      <c r="I11" s="107"/>
      <c r="J11" s="107"/>
      <c r="K11" s="107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10"/>
    </row>
    <row r="12" spans="2:29" ht="24" customHeight="1" x14ac:dyDescent="0.15">
      <c r="B12" s="106"/>
      <c r="C12" s="105"/>
      <c r="D12" s="105"/>
      <c r="E12" s="105"/>
      <c r="F12" s="105"/>
      <c r="G12" s="112" t="s">
        <v>53</v>
      </c>
      <c r="H12" s="107"/>
      <c r="I12" s="107"/>
      <c r="J12" s="107"/>
      <c r="K12" s="107"/>
      <c r="L12" s="36">
        <f>L10-L11</f>
        <v>0</v>
      </c>
      <c r="M12" s="36"/>
      <c r="N12" s="36"/>
      <c r="O12" s="36">
        <f>O10-O11</f>
        <v>0</v>
      </c>
      <c r="P12" s="36"/>
      <c r="Q12" s="36"/>
      <c r="R12" s="36">
        <f>R10-R11</f>
        <v>0</v>
      </c>
      <c r="S12" s="36"/>
      <c r="T12" s="36"/>
      <c r="U12" s="36">
        <f>U10-U11</f>
        <v>0</v>
      </c>
      <c r="V12" s="36"/>
      <c r="W12" s="36"/>
      <c r="X12" s="36">
        <f>X10-X11</f>
        <v>0</v>
      </c>
      <c r="Y12" s="36"/>
      <c r="Z12" s="36"/>
      <c r="AA12" s="36">
        <f>AA10-AA11</f>
        <v>0</v>
      </c>
      <c r="AB12" s="36"/>
      <c r="AC12" s="41"/>
    </row>
    <row r="13" spans="2:29" ht="24" customHeight="1" x14ac:dyDescent="0.15">
      <c r="B13" s="106"/>
      <c r="C13" s="105"/>
      <c r="D13" s="107" t="s">
        <v>54</v>
      </c>
      <c r="E13" s="107"/>
      <c r="F13" s="107"/>
      <c r="G13" s="107"/>
      <c r="H13" s="107"/>
      <c r="I13" s="107"/>
      <c r="J13" s="107"/>
      <c r="K13" s="107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10"/>
    </row>
    <row r="14" spans="2:29" ht="24" customHeight="1" x14ac:dyDescent="0.15">
      <c r="B14" s="106"/>
      <c r="C14" s="105"/>
      <c r="D14" s="107" t="s">
        <v>55</v>
      </c>
      <c r="E14" s="107"/>
      <c r="F14" s="107"/>
      <c r="G14" s="107"/>
      <c r="H14" s="107"/>
      <c r="I14" s="107"/>
      <c r="J14" s="107"/>
      <c r="K14" s="107"/>
      <c r="L14" s="109"/>
      <c r="M14" s="109"/>
      <c r="N14" s="109"/>
      <c r="O14" s="109"/>
      <c r="P14" s="109"/>
      <c r="Q14" s="109"/>
      <c r="R14" s="109">
        <v>0</v>
      </c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10"/>
    </row>
    <row r="15" spans="2:29" ht="24" customHeight="1" x14ac:dyDescent="0.15">
      <c r="B15" s="106"/>
      <c r="C15" s="105"/>
      <c r="D15" s="107" t="s">
        <v>56</v>
      </c>
      <c r="E15" s="107"/>
      <c r="F15" s="107"/>
      <c r="G15" s="107"/>
      <c r="H15" s="107"/>
      <c r="I15" s="107"/>
      <c r="J15" s="107"/>
      <c r="K15" s="107"/>
      <c r="L15" s="109">
        <v>0</v>
      </c>
      <c r="M15" s="109"/>
      <c r="N15" s="109"/>
      <c r="O15" s="109">
        <v>0</v>
      </c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</row>
    <row r="16" spans="2:29" ht="24" customHeight="1" x14ac:dyDescent="0.15">
      <c r="B16" s="106"/>
      <c r="C16" s="105"/>
      <c r="D16" s="107" t="s">
        <v>57</v>
      </c>
      <c r="E16" s="107"/>
      <c r="F16" s="107"/>
      <c r="G16" s="107"/>
      <c r="H16" s="107"/>
      <c r="I16" s="107"/>
      <c r="J16" s="107"/>
      <c r="K16" s="107"/>
      <c r="L16" s="109">
        <v>0</v>
      </c>
      <c r="M16" s="109"/>
      <c r="N16" s="109"/>
      <c r="O16" s="109">
        <v>0</v>
      </c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10"/>
    </row>
    <row r="17" spans="2:29" ht="24" customHeight="1" x14ac:dyDescent="0.15">
      <c r="B17" s="106"/>
      <c r="C17" s="105"/>
      <c r="D17" s="112" t="s">
        <v>58</v>
      </c>
      <c r="E17" s="107"/>
      <c r="F17" s="107"/>
      <c r="G17" s="107"/>
      <c r="H17" s="107"/>
      <c r="I17" s="107"/>
      <c r="J17" s="107"/>
      <c r="K17" s="107"/>
      <c r="L17" s="36">
        <f>L12+L13+L14-L15+L16</f>
        <v>0</v>
      </c>
      <c r="M17" s="36"/>
      <c r="N17" s="36"/>
      <c r="O17" s="36">
        <f>O12+O13+O14-O15+O16</f>
        <v>0</v>
      </c>
      <c r="P17" s="36"/>
      <c r="Q17" s="36"/>
      <c r="R17" s="36">
        <f>R12+R13+R14-R15+R16</f>
        <v>0</v>
      </c>
      <c r="S17" s="36"/>
      <c r="T17" s="36"/>
      <c r="U17" s="36">
        <f>U12+U13+U14-U15+U16</f>
        <v>0</v>
      </c>
      <c r="V17" s="36"/>
      <c r="W17" s="36"/>
      <c r="X17" s="36">
        <f>X12+X13+X14-X15+X16</f>
        <v>0</v>
      </c>
      <c r="Y17" s="36"/>
      <c r="Z17" s="36"/>
      <c r="AA17" s="36">
        <f>AA12+AA13+AA14-AA15+AA16</f>
        <v>0</v>
      </c>
      <c r="AB17" s="36"/>
      <c r="AC17" s="41"/>
    </row>
    <row r="18" spans="2:29" ht="24" customHeight="1" x14ac:dyDescent="0.15">
      <c r="B18" s="111" t="s">
        <v>59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5"/>
    </row>
    <row r="19" spans="2:29" ht="24" customHeight="1" x14ac:dyDescent="0.15">
      <c r="B19" s="104" t="s">
        <v>60</v>
      </c>
      <c r="C19" s="105"/>
      <c r="D19" s="113" t="s">
        <v>61</v>
      </c>
      <c r="E19" s="105"/>
      <c r="F19" s="105"/>
      <c r="G19" s="107" t="s">
        <v>62</v>
      </c>
      <c r="H19" s="107"/>
      <c r="I19" s="107"/>
      <c r="J19" s="107"/>
      <c r="K19" s="107"/>
      <c r="L19" s="35">
        <f>ROUNDDOWN(IF([1]기본정보!F20="중간예납",L17*L18*[1]기본정보!F17/12*6/12,L17*L18*[1]기본정보!F17/12),0)</f>
        <v>0</v>
      </c>
      <c r="M19" s="36"/>
      <c r="N19" s="36"/>
      <c r="O19" s="35">
        <f>ROUNDDOWN(IF([1]기본정보!F20="중간예납",O17*O18*[1]기본정보!F17/12*6/12,O17*O18*[1]기본정보!F17/12),0)</f>
        <v>0</v>
      </c>
      <c r="P19" s="36"/>
      <c r="Q19" s="36"/>
      <c r="R19" s="35">
        <f>ROUNDDOWN(IF([1]기본정보!F20="중간예납",R17*R18*[1]기본정보!F17/12*6/12,R17*R18*[1]기본정보!F17/12),0)</f>
        <v>0</v>
      </c>
      <c r="S19" s="36"/>
      <c r="T19" s="36"/>
      <c r="U19" s="35">
        <f>ROUNDDOWN(IF([1]기본정보!F20="중간예납",U17*U18*[1]기본정보!F17/12*6/12,U17*U18*[1]기본정보!F17/12),0)</f>
        <v>0</v>
      </c>
      <c r="V19" s="36"/>
      <c r="W19" s="36"/>
      <c r="X19" s="35">
        <f>ROUNDDOWN(IF([1]기본정보!F20="중간예납",X17*X18*[1]기본정보!F17/12*6/12,X17*X18*[1]기본정보!F17/12),0)</f>
        <v>0</v>
      </c>
      <c r="Y19" s="36"/>
      <c r="Z19" s="36"/>
      <c r="AA19" s="35">
        <f>ROUNDDOWN(IF([1]기본정보!F20="중간예납",AA17*AA18*[1]기본정보!F17/12*6/12,AA17*AA18*[1]기본정보!F17/12),0)</f>
        <v>0</v>
      </c>
      <c r="AB19" s="36"/>
      <c r="AC19" s="41"/>
    </row>
    <row r="20" spans="2:29" ht="24" customHeight="1" x14ac:dyDescent="0.15">
      <c r="B20" s="106"/>
      <c r="C20" s="105"/>
      <c r="D20" s="105"/>
      <c r="E20" s="105"/>
      <c r="F20" s="105"/>
      <c r="G20" s="107" t="s">
        <v>63</v>
      </c>
      <c r="H20" s="107"/>
      <c r="I20" s="107"/>
      <c r="J20" s="107"/>
      <c r="K20" s="107"/>
      <c r="L20" s="109">
        <v>0</v>
      </c>
      <c r="M20" s="109"/>
      <c r="N20" s="109"/>
      <c r="O20" s="109">
        <v>0</v>
      </c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10"/>
    </row>
    <row r="21" spans="2:29" ht="24" customHeight="1" x14ac:dyDescent="0.15">
      <c r="B21" s="106"/>
      <c r="C21" s="105"/>
      <c r="D21" s="105"/>
      <c r="E21" s="105"/>
      <c r="F21" s="105"/>
      <c r="G21" s="107" t="s">
        <v>64</v>
      </c>
      <c r="H21" s="107"/>
      <c r="I21" s="107"/>
      <c r="J21" s="107"/>
      <c r="K21" s="107"/>
      <c r="L21" s="36">
        <f>L19+L20</f>
        <v>0</v>
      </c>
      <c r="M21" s="36"/>
      <c r="N21" s="36"/>
      <c r="O21" s="36">
        <f>O19+O20</f>
        <v>0</v>
      </c>
      <c r="P21" s="36"/>
      <c r="Q21" s="36"/>
      <c r="R21" s="36">
        <f>R19+R20</f>
        <v>0</v>
      </c>
      <c r="S21" s="36"/>
      <c r="T21" s="36"/>
      <c r="U21" s="36">
        <f>U19+U20</f>
        <v>0</v>
      </c>
      <c r="V21" s="36"/>
      <c r="W21" s="36"/>
      <c r="X21" s="36">
        <f>X19+X20</f>
        <v>0</v>
      </c>
      <c r="Y21" s="36"/>
      <c r="Z21" s="36"/>
      <c r="AA21" s="36">
        <f>AA19+AA20</f>
        <v>0</v>
      </c>
      <c r="AB21" s="36"/>
      <c r="AC21" s="41"/>
    </row>
    <row r="22" spans="2:29" ht="24" customHeight="1" x14ac:dyDescent="0.15">
      <c r="B22" s="106"/>
      <c r="C22" s="105"/>
      <c r="D22" s="113" t="s">
        <v>65</v>
      </c>
      <c r="E22" s="105"/>
      <c r="F22" s="105"/>
      <c r="G22" s="112" t="s">
        <v>66</v>
      </c>
      <c r="H22" s="107"/>
      <c r="I22" s="107"/>
      <c r="J22" s="107"/>
      <c r="K22" s="107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10"/>
    </row>
    <row r="23" spans="2:29" ht="24" customHeight="1" x14ac:dyDescent="0.15">
      <c r="B23" s="106"/>
      <c r="C23" s="105"/>
      <c r="D23" s="105"/>
      <c r="E23" s="105"/>
      <c r="F23" s="105"/>
      <c r="G23" s="112" t="s">
        <v>67</v>
      </c>
      <c r="H23" s="107"/>
      <c r="I23" s="107"/>
      <c r="J23" s="107"/>
      <c r="K23" s="107"/>
      <c r="L23" s="109">
        <v>0</v>
      </c>
      <c r="M23" s="109"/>
      <c r="N23" s="109"/>
      <c r="O23" s="109">
        <v>0</v>
      </c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10"/>
    </row>
    <row r="24" spans="2:29" ht="24" customHeight="1" x14ac:dyDescent="0.15">
      <c r="B24" s="106"/>
      <c r="C24" s="105"/>
      <c r="D24" s="105"/>
      <c r="E24" s="105"/>
      <c r="F24" s="105"/>
      <c r="G24" s="112" t="s">
        <v>68</v>
      </c>
      <c r="H24" s="107"/>
      <c r="I24" s="107"/>
      <c r="J24" s="107"/>
      <c r="K24" s="107"/>
      <c r="L24" s="109">
        <v>0</v>
      </c>
      <c r="M24" s="109"/>
      <c r="N24" s="109"/>
      <c r="O24" s="109">
        <v>0</v>
      </c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10"/>
    </row>
    <row r="25" spans="2:29" ht="24" customHeight="1" x14ac:dyDescent="0.15">
      <c r="B25" s="106"/>
      <c r="C25" s="105"/>
      <c r="D25" s="105"/>
      <c r="E25" s="105"/>
      <c r="F25" s="105"/>
      <c r="G25" s="107" t="s">
        <v>69</v>
      </c>
      <c r="H25" s="107"/>
      <c r="I25" s="107"/>
      <c r="J25" s="107"/>
      <c r="K25" s="107"/>
      <c r="L25" s="36">
        <f>L22+L23+L24</f>
        <v>0</v>
      </c>
      <c r="M25" s="36"/>
      <c r="N25" s="36"/>
      <c r="O25" s="36">
        <f>O22+O23+O24</f>
        <v>0</v>
      </c>
      <c r="P25" s="36"/>
      <c r="Q25" s="36"/>
      <c r="R25" s="36">
        <f>R22+R23+R24</f>
        <v>0</v>
      </c>
      <c r="S25" s="36"/>
      <c r="T25" s="36"/>
      <c r="U25" s="36">
        <f>U22+U23+U24</f>
        <v>0</v>
      </c>
      <c r="V25" s="36"/>
      <c r="W25" s="36"/>
      <c r="X25" s="36">
        <f>X22+X23+X24</f>
        <v>0</v>
      </c>
      <c r="Y25" s="36"/>
      <c r="Z25" s="36"/>
      <c r="AA25" s="36">
        <f>AA22+AA23+AA24</f>
        <v>0</v>
      </c>
      <c r="AB25" s="36"/>
      <c r="AC25" s="41"/>
    </row>
    <row r="26" spans="2:29" ht="24" customHeight="1" x14ac:dyDescent="0.15">
      <c r="B26" s="106"/>
      <c r="C26" s="105"/>
      <c r="D26" s="112" t="s">
        <v>70</v>
      </c>
      <c r="E26" s="107"/>
      <c r="F26" s="107"/>
      <c r="G26" s="107"/>
      <c r="H26" s="107"/>
      <c r="I26" s="107"/>
      <c r="J26" s="107"/>
      <c r="K26" s="107"/>
      <c r="L26" s="36">
        <f>ROUNDDOWN(L25*0.05,0)</f>
        <v>0</v>
      </c>
      <c r="M26" s="36"/>
      <c r="N26" s="36"/>
      <c r="O26" s="36">
        <f>ROUNDDOWN(O25*0.05,0)</f>
        <v>0</v>
      </c>
      <c r="P26" s="36"/>
      <c r="Q26" s="36"/>
      <c r="R26" s="36">
        <f>ROUNDDOWN(R25*0.05,0)</f>
        <v>0</v>
      </c>
      <c r="S26" s="36"/>
      <c r="T26" s="36"/>
      <c r="U26" s="36">
        <f>ROUNDDOWN(U25*0.05,0)</f>
        <v>0</v>
      </c>
      <c r="V26" s="36"/>
      <c r="W26" s="36"/>
      <c r="X26" s="36">
        <f>ROUNDDOWN(X25*0.05,0)</f>
        <v>0</v>
      </c>
      <c r="Y26" s="36"/>
      <c r="Z26" s="36"/>
      <c r="AA26" s="36">
        <f>ROUNDDOWN(AA25*0.05,0)</f>
        <v>0</v>
      </c>
      <c r="AB26" s="36"/>
      <c r="AC26" s="41"/>
    </row>
    <row r="27" spans="2:29" ht="24" customHeight="1" x14ac:dyDescent="0.15">
      <c r="B27" s="106"/>
      <c r="C27" s="105"/>
      <c r="D27" s="112" t="s">
        <v>71</v>
      </c>
      <c r="E27" s="107"/>
      <c r="F27" s="107"/>
      <c r="G27" s="107"/>
      <c r="H27" s="107"/>
      <c r="I27" s="107"/>
      <c r="J27" s="107"/>
      <c r="K27" s="107"/>
      <c r="L27" s="36">
        <f>IF((L17-L21)&lt;=L26,L17,L21)</f>
        <v>0</v>
      </c>
      <c r="M27" s="36"/>
      <c r="N27" s="36"/>
      <c r="O27" s="36">
        <f>IF((O17-O21)&lt;=O26,O17,O21)</f>
        <v>0</v>
      </c>
      <c r="P27" s="36"/>
      <c r="Q27" s="36"/>
      <c r="R27" s="36">
        <f>IF((R17-R21)&lt;=R26,R17,R21)</f>
        <v>0</v>
      </c>
      <c r="S27" s="36"/>
      <c r="T27" s="36"/>
      <c r="U27" s="36">
        <f>IF((U17-U21)&lt;=U26,U17,U21)</f>
        <v>0</v>
      </c>
      <c r="V27" s="36"/>
      <c r="W27" s="36"/>
      <c r="X27" s="36">
        <f>IF((X17-X21)&lt;=X26,X17,X21)</f>
        <v>0</v>
      </c>
      <c r="Y27" s="36"/>
      <c r="Z27" s="36"/>
      <c r="AA27" s="36">
        <f>IF((AA17-AA21)&lt;=AA26,AA17,AA21)</f>
        <v>0</v>
      </c>
      <c r="AB27" s="36"/>
      <c r="AC27" s="41"/>
    </row>
    <row r="28" spans="2:29" ht="24" customHeight="1" x14ac:dyDescent="0.15">
      <c r="B28" s="111" t="s">
        <v>72</v>
      </c>
      <c r="C28" s="107"/>
      <c r="D28" s="107"/>
      <c r="E28" s="107"/>
      <c r="F28" s="107"/>
      <c r="G28" s="107"/>
      <c r="H28" s="107"/>
      <c r="I28" s="107"/>
      <c r="J28" s="107"/>
      <c r="K28" s="107"/>
      <c r="L28" s="36">
        <f>L13+L14</f>
        <v>0</v>
      </c>
      <c r="M28" s="36"/>
      <c r="N28" s="36"/>
      <c r="O28" s="36">
        <f>O13+O14</f>
        <v>0</v>
      </c>
      <c r="P28" s="36"/>
      <c r="Q28" s="36"/>
      <c r="R28" s="36">
        <f>R13+R14</f>
        <v>0</v>
      </c>
      <c r="S28" s="36"/>
      <c r="T28" s="36"/>
      <c r="U28" s="36">
        <f>U13+U14</f>
        <v>0</v>
      </c>
      <c r="V28" s="36"/>
      <c r="W28" s="36"/>
      <c r="X28" s="36">
        <f>X13+X14</f>
        <v>0</v>
      </c>
      <c r="Y28" s="36"/>
      <c r="Z28" s="36"/>
      <c r="AA28" s="36">
        <f>AA13+AA14</f>
        <v>0</v>
      </c>
      <c r="AB28" s="36"/>
      <c r="AC28" s="41"/>
    </row>
    <row r="29" spans="2:29" ht="24" customHeight="1" x14ac:dyDescent="0.15">
      <c r="B29" s="111" t="s">
        <v>73</v>
      </c>
      <c r="C29" s="107"/>
      <c r="D29" s="107"/>
      <c r="E29" s="107"/>
      <c r="F29" s="107"/>
      <c r="G29" s="107"/>
      <c r="H29" s="107"/>
      <c r="I29" s="107"/>
      <c r="J29" s="107"/>
      <c r="K29" s="107"/>
      <c r="L29" s="36">
        <f>L28-L27</f>
        <v>0</v>
      </c>
      <c r="M29" s="36"/>
      <c r="N29" s="36"/>
      <c r="O29" s="36">
        <f>O28-O27</f>
        <v>0</v>
      </c>
      <c r="P29" s="36"/>
      <c r="Q29" s="36"/>
      <c r="R29" s="36">
        <f>R28-R27</f>
        <v>0</v>
      </c>
      <c r="S29" s="36"/>
      <c r="T29" s="36"/>
      <c r="U29" s="36">
        <f>U28-U27</f>
        <v>0</v>
      </c>
      <c r="V29" s="36"/>
      <c r="W29" s="36"/>
      <c r="X29" s="36">
        <f>X28-X27</f>
        <v>0</v>
      </c>
      <c r="Y29" s="36"/>
      <c r="Z29" s="36"/>
      <c r="AA29" s="36">
        <f>AA28-AA27</f>
        <v>0</v>
      </c>
      <c r="AB29" s="36"/>
      <c r="AC29" s="41"/>
    </row>
    <row r="30" spans="2:29" ht="24" customHeight="1" x14ac:dyDescent="0.15">
      <c r="B30" s="111" t="s">
        <v>74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9">
        <v>0</v>
      </c>
      <c r="M30" s="109"/>
      <c r="N30" s="109"/>
      <c r="O30" s="109">
        <v>0</v>
      </c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10"/>
    </row>
    <row r="31" spans="2:29" ht="24" customHeight="1" x14ac:dyDescent="0.15">
      <c r="B31" s="104" t="s">
        <v>75</v>
      </c>
      <c r="C31" s="105"/>
      <c r="D31" s="112" t="s">
        <v>76</v>
      </c>
      <c r="E31" s="107"/>
      <c r="F31" s="107"/>
      <c r="G31" s="107"/>
      <c r="H31" s="107"/>
      <c r="I31" s="107"/>
      <c r="J31" s="107"/>
      <c r="K31" s="107"/>
      <c r="L31" s="36">
        <f>MAX(L29+L30,0)</f>
        <v>0</v>
      </c>
      <c r="M31" s="36"/>
      <c r="N31" s="36"/>
      <c r="O31" s="36">
        <f>MAX(O29+O30,0)</f>
        <v>0</v>
      </c>
      <c r="P31" s="36"/>
      <c r="Q31" s="36"/>
      <c r="R31" s="36">
        <f>MAX(R29+R30,0)</f>
        <v>0</v>
      </c>
      <c r="S31" s="36"/>
      <c r="T31" s="36"/>
      <c r="U31" s="36">
        <f>MAX(U29+U30,0)</f>
        <v>0</v>
      </c>
      <c r="V31" s="36"/>
      <c r="W31" s="36"/>
      <c r="X31" s="36">
        <f>MAX(X29+X30,0)</f>
        <v>0</v>
      </c>
      <c r="Y31" s="36"/>
      <c r="Z31" s="36"/>
      <c r="AA31" s="36">
        <f>MAX(AA29+AA30,0)</f>
        <v>0</v>
      </c>
      <c r="AB31" s="36"/>
      <c r="AC31" s="41"/>
    </row>
    <row r="32" spans="2:29" ht="24" customHeight="1" x14ac:dyDescent="0.15">
      <c r="B32" s="106"/>
      <c r="C32" s="105"/>
      <c r="D32" s="112" t="s">
        <v>77</v>
      </c>
      <c r="E32" s="107"/>
      <c r="F32" s="107"/>
      <c r="G32" s="107"/>
      <c r="H32" s="107"/>
      <c r="I32" s="107"/>
      <c r="J32" s="107"/>
      <c r="K32" s="107"/>
      <c r="L32" s="36">
        <f>IF(L29&lt;0,MIN(MAX(L16,0),ABS(L29)),0)</f>
        <v>0</v>
      </c>
      <c r="M32" s="36"/>
      <c r="N32" s="36"/>
      <c r="O32" s="36">
        <f>IF(O29&lt;0,MIN(MAX(O16,0),ABS(O29)),0)</f>
        <v>0</v>
      </c>
      <c r="P32" s="36"/>
      <c r="Q32" s="36"/>
      <c r="R32" s="36">
        <f>IF(R29&lt;0,MIN(MAX(R16,0),ABS(R29)),0)</f>
        <v>0</v>
      </c>
      <c r="S32" s="36"/>
      <c r="T32" s="36"/>
      <c r="U32" s="36">
        <f>IF(U29&lt;0,MIN(MAX(U16,0),ABS(U29)),0)</f>
        <v>0</v>
      </c>
      <c r="V32" s="36"/>
      <c r="W32" s="36"/>
      <c r="X32" s="36">
        <f>IF(X29&lt;0,MIN(MAX(X16,0),ABS(X29)),0)</f>
        <v>0</v>
      </c>
      <c r="Y32" s="36"/>
      <c r="Z32" s="36"/>
      <c r="AA32" s="36">
        <f>IF(AA29&lt;0,MIN(MAX(AA16,0),ABS(AA29)),0)</f>
        <v>0</v>
      </c>
      <c r="AB32" s="36"/>
      <c r="AC32" s="41"/>
    </row>
    <row r="33" spans="2:29" ht="24" customHeight="1" x14ac:dyDescent="0.15">
      <c r="B33" s="111" t="s">
        <v>78</v>
      </c>
      <c r="C33" s="107"/>
      <c r="D33" s="107"/>
      <c r="E33" s="107"/>
      <c r="F33" s="107"/>
      <c r="G33" s="107"/>
      <c r="H33" s="107"/>
      <c r="I33" s="107"/>
      <c r="J33" s="107"/>
      <c r="K33" s="107"/>
      <c r="L33" s="36">
        <f>MAX(L16+L31-L32,0)</f>
        <v>0</v>
      </c>
      <c r="M33" s="36"/>
      <c r="N33" s="36"/>
      <c r="O33" s="36">
        <f>MAX(O16+O31-O32,0)</f>
        <v>0</v>
      </c>
      <c r="P33" s="36"/>
      <c r="Q33" s="36"/>
      <c r="R33" s="36">
        <f>MAX(R16+R31-R32,0)</f>
        <v>0</v>
      </c>
      <c r="S33" s="36"/>
      <c r="T33" s="36"/>
      <c r="U33" s="36">
        <f>MAX(U16+U31-U32,0)</f>
        <v>0</v>
      </c>
      <c r="V33" s="36"/>
      <c r="W33" s="36"/>
      <c r="X33" s="36">
        <f>MAX(X16+X31-X32,0)</f>
        <v>0</v>
      </c>
      <c r="Y33" s="36"/>
      <c r="Z33" s="36"/>
      <c r="AA33" s="36">
        <f>MAX(AA16+AA31-AA32,0)</f>
        <v>0</v>
      </c>
      <c r="AB33" s="36"/>
      <c r="AC33" s="41"/>
    </row>
    <row r="34" spans="2:29" ht="24" customHeight="1" x14ac:dyDescent="0.15">
      <c r="B34" s="104" t="s">
        <v>79</v>
      </c>
      <c r="C34" s="105"/>
      <c r="D34" s="112" t="s">
        <v>80</v>
      </c>
      <c r="E34" s="107"/>
      <c r="F34" s="107"/>
      <c r="G34" s="107"/>
      <c r="H34" s="107"/>
      <c r="I34" s="107"/>
      <c r="J34" s="107"/>
      <c r="K34" s="107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10"/>
    </row>
    <row r="35" spans="2:29" ht="24" customHeight="1" x14ac:dyDescent="0.15">
      <c r="B35" s="118"/>
      <c r="C35" s="119"/>
      <c r="D35" s="120" t="s">
        <v>81</v>
      </c>
      <c r="E35" s="121"/>
      <c r="F35" s="121"/>
      <c r="G35" s="121"/>
      <c r="H35" s="121"/>
      <c r="I35" s="121"/>
      <c r="J35" s="121"/>
      <c r="K35" s="121"/>
      <c r="L35" s="116">
        <f>L15+L34</f>
        <v>0</v>
      </c>
      <c r="M35" s="116"/>
      <c r="N35" s="116"/>
      <c r="O35" s="116">
        <f>O15+O34</f>
        <v>0</v>
      </c>
      <c r="P35" s="116"/>
      <c r="Q35" s="116"/>
      <c r="R35" s="116">
        <f>R15+R34</f>
        <v>0</v>
      </c>
      <c r="S35" s="116"/>
      <c r="T35" s="116"/>
      <c r="U35" s="116">
        <f>U15+U34</f>
        <v>0</v>
      </c>
      <c r="V35" s="116"/>
      <c r="W35" s="116"/>
      <c r="X35" s="116">
        <f>X15+X34</f>
        <v>0</v>
      </c>
      <c r="Y35" s="116"/>
      <c r="Z35" s="116"/>
      <c r="AA35" s="116">
        <f>AA15+AA34</f>
        <v>0</v>
      </c>
      <c r="AB35" s="116"/>
      <c r="AC35" s="117"/>
    </row>
    <row r="36" spans="2:29" ht="24" customHeight="1" x14ac:dyDescent="0.15">
      <c r="B36" s="65" t="s">
        <v>82</v>
      </c>
      <c r="C36" s="66"/>
      <c r="D36" s="62" t="s">
        <v>83</v>
      </c>
      <c r="E36" s="63"/>
      <c r="F36" s="63"/>
      <c r="G36" s="63"/>
      <c r="H36" s="63"/>
      <c r="I36" s="63"/>
      <c r="J36" s="63"/>
      <c r="K36" s="64"/>
      <c r="L36" s="58"/>
      <c r="M36" s="59"/>
      <c r="N36" s="60"/>
      <c r="O36" s="58"/>
      <c r="P36" s="59"/>
      <c r="Q36" s="60"/>
      <c r="R36" s="58"/>
      <c r="S36" s="59"/>
      <c r="T36" s="60"/>
      <c r="U36" s="58"/>
      <c r="V36" s="59"/>
      <c r="W36" s="60"/>
      <c r="X36" s="58"/>
      <c r="Y36" s="59"/>
      <c r="Z36" s="60"/>
      <c r="AA36" s="58"/>
      <c r="AB36" s="59"/>
      <c r="AC36" s="61"/>
    </row>
    <row r="37" spans="2:29" ht="24" customHeight="1" x14ac:dyDescent="0.15">
      <c r="B37" s="67"/>
      <c r="C37" s="68"/>
      <c r="D37" s="62" t="s">
        <v>84</v>
      </c>
      <c r="E37" s="63"/>
      <c r="F37" s="63"/>
      <c r="G37" s="63"/>
      <c r="H37" s="63"/>
      <c r="I37" s="63"/>
      <c r="J37" s="63"/>
      <c r="K37" s="64"/>
      <c r="L37" s="78">
        <f>L17*L36</f>
        <v>0</v>
      </c>
      <c r="M37" s="79"/>
      <c r="N37" s="80"/>
      <c r="O37" s="78">
        <f>O17*O36</f>
        <v>0</v>
      </c>
      <c r="P37" s="79"/>
      <c r="Q37" s="80"/>
      <c r="R37" s="78">
        <f>R17*R36</f>
        <v>0</v>
      </c>
      <c r="S37" s="79"/>
      <c r="T37" s="80"/>
      <c r="U37" s="78">
        <f>U17*U36</f>
        <v>0</v>
      </c>
      <c r="V37" s="79"/>
      <c r="W37" s="80"/>
      <c r="X37" s="78">
        <f>X17*X36</f>
        <v>0</v>
      </c>
      <c r="Y37" s="79"/>
      <c r="Z37" s="80"/>
      <c r="AA37" s="78">
        <f>AA17*AA36</f>
        <v>0</v>
      </c>
      <c r="AB37" s="79"/>
      <c r="AC37" s="81"/>
    </row>
    <row r="38" spans="2:29" ht="24" customHeight="1" x14ac:dyDescent="0.15">
      <c r="B38" s="67"/>
      <c r="C38" s="68"/>
      <c r="D38" s="62" t="s">
        <v>85</v>
      </c>
      <c r="E38" s="63"/>
      <c r="F38" s="63"/>
      <c r="G38" s="63"/>
      <c r="H38" s="63"/>
      <c r="I38" s="63"/>
      <c r="J38" s="63"/>
      <c r="K38" s="64"/>
      <c r="L38" s="71"/>
      <c r="M38" s="72"/>
      <c r="N38" s="73"/>
      <c r="O38" s="71"/>
      <c r="P38" s="72"/>
      <c r="Q38" s="73"/>
      <c r="R38" s="71"/>
      <c r="S38" s="72"/>
      <c r="T38" s="73"/>
      <c r="U38" s="71"/>
      <c r="V38" s="72"/>
      <c r="W38" s="73"/>
      <c r="X38" s="71"/>
      <c r="Y38" s="72"/>
      <c r="Z38" s="73"/>
      <c r="AA38" s="71"/>
      <c r="AB38" s="72"/>
      <c r="AC38" s="74"/>
    </row>
    <row r="39" spans="2:29" ht="24" customHeight="1" x14ac:dyDescent="0.15">
      <c r="B39" s="67"/>
      <c r="C39" s="68"/>
      <c r="D39" s="62" t="s">
        <v>86</v>
      </c>
      <c r="E39" s="92"/>
      <c r="F39" s="92"/>
      <c r="G39" s="92"/>
      <c r="H39" s="92"/>
      <c r="I39" s="92"/>
      <c r="J39" s="92"/>
      <c r="K39" s="93"/>
      <c r="L39" s="71"/>
      <c r="M39" s="72"/>
      <c r="N39" s="73"/>
      <c r="O39" s="71"/>
      <c r="P39" s="72"/>
      <c r="Q39" s="73"/>
      <c r="R39" s="71"/>
      <c r="S39" s="72"/>
      <c r="T39" s="73"/>
      <c r="U39" s="71"/>
      <c r="V39" s="72"/>
      <c r="W39" s="73"/>
      <c r="X39" s="71"/>
      <c r="Y39" s="72"/>
      <c r="Z39" s="73"/>
      <c r="AA39" s="71"/>
      <c r="AB39" s="72"/>
      <c r="AC39" s="74"/>
    </row>
    <row r="40" spans="2:29" ht="24" customHeight="1" x14ac:dyDescent="0.15">
      <c r="B40" s="69"/>
      <c r="C40" s="70"/>
      <c r="D40" s="62" t="s">
        <v>87</v>
      </c>
      <c r="E40" s="92"/>
      <c r="F40" s="92"/>
      <c r="G40" s="92"/>
      <c r="H40" s="92"/>
      <c r="I40" s="92"/>
      <c r="J40" s="92"/>
      <c r="K40" s="93"/>
      <c r="L40" s="71"/>
      <c r="M40" s="72"/>
      <c r="N40" s="73"/>
      <c r="O40" s="71"/>
      <c r="P40" s="72"/>
      <c r="Q40" s="73"/>
      <c r="R40" s="71"/>
      <c r="S40" s="72"/>
      <c r="T40" s="73"/>
      <c r="U40" s="71"/>
      <c r="V40" s="72"/>
      <c r="W40" s="73"/>
      <c r="X40" s="71"/>
      <c r="Y40" s="72"/>
      <c r="Z40" s="73"/>
      <c r="AA40" s="71"/>
      <c r="AB40" s="72"/>
      <c r="AC40" s="74"/>
    </row>
    <row r="41" spans="2:29" ht="24" customHeight="1" x14ac:dyDescent="0.15">
      <c r="B41" s="65" t="s">
        <v>92</v>
      </c>
      <c r="C41" s="82"/>
      <c r="D41" s="62" t="s">
        <v>88</v>
      </c>
      <c r="E41" s="92"/>
      <c r="F41" s="92"/>
      <c r="G41" s="92"/>
      <c r="H41" s="92"/>
      <c r="I41" s="92"/>
      <c r="J41" s="92"/>
      <c r="K41" s="93"/>
      <c r="L41" s="71"/>
      <c r="M41" s="72"/>
      <c r="N41" s="73"/>
      <c r="O41" s="71"/>
      <c r="P41" s="72"/>
      <c r="Q41" s="73"/>
      <c r="R41" s="71"/>
      <c r="S41" s="72"/>
      <c r="T41" s="73"/>
      <c r="U41" s="71"/>
      <c r="V41" s="72"/>
      <c r="W41" s="73"/>
      <c r="X41" s="71"/>
      <c r="Y41" s="72"/>
      <c r="Z41" s="73"/>
      <c r="AA41" s="71"/>
      <c r="AB41" s="72"/>
      <c r="AC41" s="74"/>
    </row>
    <row r="42" spans="2:29" x14ac:dyDescent="0.15">
      <c r="B42" s="83"/>
      <c r="C42" s="57"/>
      <c r="D42" s="62" t="s">
        <v>89</v>
      </c>
      <c r="E42" s="92"/>
      <c r="F42" s="92"/>
      <c r="G42" s="92"/>
      <c r="H42" s="92"/>
      <c r="I42" s="92"/>
      <c r="J42" s="92"/>
      <c r="K42" s="93"/>
      <c r="L42" s="71"/>
      <c r="M42" s="72"/>
      <c r="N42" s="73"/>
      <c r="O42" s="71"/>
      <c r="P42" s="72"/>
      <c r="Q42" s="73"/>
      <c r="R42" s="71"/>
      <c r="S42" s="72"/>
      <c r="T42" s="73"/>
      <c r="U42" s="71"/>
      <c r="V42" s="72"/>
      <c r="W42" s="73"/>
      <c r="X42" s="71"/>
      <c r="Y42" s="72"/>
      <c r="Z42" s="73"/>
      <c r="AA42" s="71"/>
      <c r="AB42" s="72"/>
      <c r="AC42" s="74"/>
    </row>
    <row r="43" spans="2:29" x14ac:dyDescent="0.15">
      <c r="B43" s="84"/>
      <c r="C43" s="85"/>
      <c r="D43" s="62" t="s">
        <v>90</v>
      </c>
      <c r="E43" s="92"/>
      <c r="F43" s="92"/>
      <c r="G43" s="92"/>
      <c r="H43" s="92"/>
      <c r="I43" s="92"/>
      <c r="J43" s="92"/>
      <c r="K43" s="93"/>
      <c r="L43" s="71"/>
      <c r="M43" s="72"/>
      <c r="N43" s="73"/>
      <c r="O43" s="71"/>
      <c r="P43" s="72"/>
      <c r="Q43" s="73"/>
      <c r="R43" s="71"/>
      <c r="S43" s="72"/>
      <c r="T43" s="73"/>
      <c r="U43" s="71"/>
      <c r="V43" s="72"/>
      <c r="W43" s="73"/>
      <c r="X43" s="71"/>
      <c r="Y43" s="72"/>
      <c r="Z43" s="73"/>
      <c r="AA43" s="71"/>
      <c r="AB43" s="72"/>
      <c r="AC43" s="74"/>
    </row>
    <row r="44" spans="2:29" x14ac:dyDescent="0.15">
      <c r="B44" s="94" t="s">
        <v>91</v>
      </c>
      <c r="C44" s="95"/>
      <c r="D44" s="95"/>
      <c r="E44" s="95"/>
      <c r="F44" s="95"/>
      <c r="G44" s="95"/>
      <c r="H44" s="95"/>
      <c r="I44" s="95"/>
      <c r="J44" s="95"/>
      <c r="K44" s="96"/>
      <c r="L44" s="75">
        <f>MAX(L33-L40-L43,0)</f>
        <v>0</v>
      </c>
      <c r="M44" s="76"/>
      <c r="N44" s="77"/>
      <c r="O44" s="75">
        <f>MAX(O33-O40-O43,0)</f>
        <v>0</v>
      </c>
      <c r="P44" s="76"/>
      <c r="Q44" s="77"/>
      <c r="R44" s="75">
        <f>MAX(R33-R40-R43,0)</f>
        <v>0</v>
      </c>
      <c r="S44" s="76"/>
      <c r="T44" s="77"/>
      <c r="U44" s="75">
        <f>MAX(U33-U40-U43,0)</f>
        <v>0</v>
      </c>
      <c r="V44" s="76"/>
      <c r="W44" s="77"/>
      <c r="X44" s="75">
        <f>MAX(X33-X40-X43,0)</f>
        <v>0</v>
      </c>
      <c r="Y44" s="76"/>
      <c r="Z44" s="77"/>
      <c r="AA44" s="75">
        <f>MAX(AA33-AA40-AA43,0)</f>
        <v>0</v>
      </c>
      <c r="AB44" s="76"/>
      <c r="AC44" s="101"/>
    </row>
  </sheetData>
  <mergeCells count="290">
    <mergeCell ref="B3:D4"/>
    <mergeCell ref="E3:H4"/>
    <mergeCell ref="I3:V4"/>
    <mergeCell ref="W4:Y4"/>
    <mergeCell ref="Z4:AC4"/>
    <mergeCell ref="B41:C43"/>
    <mergeCell ref="D41:K41"/>
    <mergeCell ref="D42:K42"/>
    <mergeCell ref="D43:K43"/>
    <mergeCell ref="U42:W42"/>
    <mergeCell ref="X42:Z42"/>
    <mergeCell ref="AA42:AC42"/>
    <mergeCell ref="O43:Q43"/>
    <mergeCell ref="R43:T43"/>
    <mergeCell ref="U43:W43"/>
    <mergeCell ref="X43:Z43"/>
    <mergeCell ref="AA43:AC43"/>
    <mergeCell ref="O41:Q41"/>
    <mergeCell ref="R41:T41"/>
    <mergeCell ref="U41:W41"/>
    <mergeCell ref="X41:Z41"/>
    <mergeCell ref="AA41:AC41"/>
    <mergeCell ref="L40:N40"/>
    <mergeCell ref="B44:K44"/>
    <mergeCell ref="L44:N44"/>
    <mergeCell ref="L42:N42"/>
    <mergeCell ref="L41:N41"/>
    <mergeCell ref="D39:K39"/>
    <mergeCell ref="R38:T38"/>
    <mergeCell ref="U38:W38"/>
    <mergeCell ref="AA39:AC39"/>
    <mergeCell ref="X39:Z39"/>
    <mergeCell ref="AA44:AC44"/>
    <mergeCell ref="L43:N43"/>
    <mergeCell ref="O44:Q44"/>
    <mergeCell ref="X40:Z40"/>
    <mergeCell ref="U44:W44"/>
    <mergeCell ref="B36:C40"/>
    <mergeCell ref="D40:K40"/>
    <mergeCell ref="D38:K38"/>
    <mergeCell ref="O40:Q40"/>
    <mergeCell ref="R40:T40"/>
    <mergeCell ref="L38:N38"/>
    <mergeCell ref="L39:N39"/>
    <mergeCell ref="O39:Q39"/>
    <mergeCell ref="R39:T39"/>
    <mergeCell ref="R44:T44"/>
    <mergeCell ref="X38:Z38"/>
    <mergeCell ref="AA38:AC38"/>
    <mergeCell ref="X44:Z44"/>
    <mergeCell ref="U40:W40"/>
    <mergeCell ref="O42:Q42"/>
    <mergeCell ref="R42:T42"/>
    <mergeCell ref="O38:Q38"/>
    <mergeCell ref="X36:Z36"/>
    <mergeCell ref="AA36:AC36"/>
    <mergeCell ref="U39:W39"/>
    <mergeCell ref="AA40:AC40"/>
    <mergeCell ref="AA35:AC35"/>
    <mergeCell ref="AA33:AC33"/>
    <mergeCell ref="B34:C35"/>
    <mergeCell ref="D34:K34"/>
    <mergeCell ref="L34:N34"/>
    <mergeCell ref="O34:Q34"/>
    <mergeCell ref="D37:K37"/>
    <mergeCell ref="O37:Q37"/>
    <mergeCell ref="R37:T37"/>
    <mergeCell ref="U37:W37"/>
    <mergeCell ref="X37:Z37"/>
    <mergeCell ref="AA37:AC37"/>
    <mergeCell ref="U34:W34"/>
    <mergeCell ref="X34:Z34"/>
    <mergeCell ref="D35:K35"/>
    <mergeCell ref="X35:Z35"/>
    <mergeCell ref="D36:K36"/>
    <mergeCell ref="O36:Q36"/>
    <mergeCell ref="R36:T36"/>
    <mergeCell ref="U36:W36"/>
    <mergeCell ref="L36:N36"/>
    <mergeCell ref="L37:N37"/>
    <mergeCell ref="U33:W33"/>
    <mergeCell ref="L35:N35"/>
    <mergeCell ref="O35:Q35"/>
    <mergeCell ref="R35:T35"/>
    <mergeCell ref="U35:W35"/>
    <mergeCell ref="R34:T34"/>
    <mergeCell ref="B33:K33"/>
    <mergeCell ref="L33:N33"/>
    <mergeCell ref="O33:Q33"/>
    <mergeCell ref="R33:T33"/>
    <mergeCell ref="D32:K32"/>
    <mergeCell ref="L32:N32"/>
    <mergeCell ref="O32:Q32"/>
    <mergeCell ref="AA34:AC34"/>
    <mergeCell ref="X33:Z33"/>
    <mergeCell ref="X30:Z30"/>
    <mergeCell ref="X32:Z32"/>
    <mergeCell ref="AA32:AC32"/>
    <mergeCell ref="AA30:AC30"/>
    <mergeCell ref="X31:Z31"/>
    <mergeCell ref="AA31:AC31"/>
    <mergeCell ref="B30:K30"/>
    <mergeCell ref="L30:N30"/>
    <mergeCell ref="O30:Q30"/>
    <mergeCell ref="R30:T30"/>
    <mergeCell ref="U30:W30"/>
    <mergeCell ref="B31:C32"/>
    <mergeCell ref="D31:K31"/>
    <mergeCell ref="L31:N31"/>
    <mergeCell ref="O31:Q31"/>
    <mergeCell ref="R32:T32"/>
    <mergeCell ref="U32:W32"/>
    <mergeCell ref="R31:T31"/>
    <mergeCell ref="U31:W31"/>
    <mergeCell ref="L29:N29"/>
    <mergeCell ref="O29:Q29"/>
    <mergeCell ref="R29:T29"/>
    <mergeCell ref="U29:W29"/>
    <mergeCell ref="AA29:AC29"/>
    <mergeCell ref="B28:K28"/>
    <mergeCell ref="L28:N28"/>
    <mergeCell ref="B29:K29"/>
    <mergeCell ref="X29:Z29"/>
    <mergeCell ref="AA25:AC25"/>
    <mergeCell ref="G24:K24"/>
    <mergeCell ref="X27:Z27"/>
    <mergeCell ref="AA27:AC27"/>
    <mergeCell ref="D26:K26"/>
    <mergeCell ref="L26:N26"/>
    <mergeCell ref="O28:Q28"/>
    <mergeCell ref="R28:T28"/>
    <mergeCell ref="U28:W28"/>
    <mergeCell ref="X28:Z28"/>
    <mergeCell ref="AA28:AC28"/>
    <mergeCell ref="AA26:AC26"/>
    <mergeCell ref="D27:K27"/>
    <mergeCell ref="L27:N27"/>
    <mergeCell ref="O27:Q27"/>
    <mergeCell ref="R27:T27"/>
    <mergeCell ref="U27:W27"/>
    <mergeCell ref="O26:Q26"/>
    <mergeCell ref="R26:T26"/>
    <mergeCell ref="U26:W26"/>
    <mergeCell ref="X26:Z26"/>
    <mergeCell ref="AA20:AC20"/>
    <mergeCell ref="U21:W21"/>
    <mergeCell ref="X21:Z21"/>
    <mergeCell ref="AA21:AC21"/>
    <mergeCell ref="U22:W22"/>
    <mergeCell ref="O24:Q24"/>
    <mergeCell ref="R24:T24"/>
    <mergeCell ref="U24:W24"/>
    <mergeCell ref="O22:Q22"/>
    <mergeCell ref="X22:Z22"/>
    <mergeCell ref="O21:Q21"/>
    <mergeCell ref="R21:T21"/>
    <mergeCell ref="AA22:AC22"/>
    <mergeCell ref="O23:Q23"/>
    <mergeCell ref="R23:T23"/>
    <mergeCell ref="U23:W23"/>
    <mergeCell ref="X23:Z23"/>
    <mergeCell ref="AA23:AC23"/>
    <mergeCell ref="R22:T22"/>
    <mergeCell ref="X24:Z24"/>
    <mergeCell ref="AA24:AC24"/>
    <mergeCell ref="G20:K20"/>
    <mergeCell ref="L20:N20"/>
    <mergeCell ref="O20:Q20"/>
    <mergeCell ref="R20:T20"/>
    <mergeCell ref="U20:W20"/>
    <mergeCell ref="X20:Z20"/>
    <mergeCell ref="B19:C27"/>
    <mergeCell ref="D19:F21"/>
    <mergeCell ref="G19:K19"/>
    <mergeCell ref="L19:N19"/>
    <mergeCell ref="G21:K21"/>
    <mergeCell ref="L21:N21"/>
    <mergeCell ref="D22:F25"/>
    <mergeCell ref="G22:K22"/>
    <mergeCell ref="L22:N22"/>
    <mergeCell ref="L24:N24"/>
    <mergeCell ref="G23:K23"/>
    <mergeCell ref="L23:N23"/>
    <mergeCell ref="G25:K25"/>
    <mergeCell ref="L25:N25"/>
    <mergeCell ref="O25:Q25"/>
    <mergeCell ref="R25:T25"/>
    <mergeCell ref="U25:W25"/>
    <mergeCell ref="X25:Z25"/>
    <mergeCell ref="D17:K17"/>
    <mergeCell ref="L17:N17"/>
    <mergeCell ref="O16:Q16"/>
    <mergeCell ref="R16:T16"/>
    <mergeCell ref="U16:W16"/>
    <mergeCell ref="X16:Z16"/>
    <mergeCell ref="AA16:AC16"/>
    <mergeCell ref="AA19:AC19"/>
    <mergeCell ref="B18:K18"/>
    <mergeCell ref="L18:N18"/>
    <mergeCell ref="O18:Q18"/>
    <mergeCell ref="R18:T18"/>
    <mergeCell ref="U18:W18"/>
    <mergeCell ref="X18:Z18"/>
    <mergeCell ref="AA18:AC18"/>
    <mergeCell ref="O17:Q17"/>
    <mergeCell ref="R17:T17"/>
    <mergeCell ref="U17:W17"/>
    <mergeCell ref="X17:Z17"/>
    <mergeCell ref="AA17:AC17"/>
    <mergeCell ref="O19:Q19"/>
    <mergeCell ref="R19:T19"/>
    <mergeCell ref="U19:W19"/>
    <mergeCell ref="X19:Z19"/>
    <mergeCell ref="O15:Q15"/>
    <mergeCell ref="R15:T15"/>
    <mergeCell ref="U15:W15"/>
    <mergeCell ref="X15:Z15"/>
    <mergeCell ref="AA15:AC15"/>
    <mergeCell ref="D14:K14"/>
    <mergeCell ref="L14:N14"/>
    <mergeCell ref="D16:K16"/>
    <mergeCell ref="L16:N16"/>
    <mergeCell ref="O14:Q14"/>
    <mergeCell ref="R14:T14"/>
    <mergeCell ref="U14:W14"/>
    <mergeCell ref="X14:Z14"/>
    <mergeCell ref="AA14:AC14"/>
    <mergeCell ref="D15:K15"/>
    <mergeCell ref="L15:N15"/>
    <mergeCell ref="B9:K9"/>
    <mergeCell ref="L9:N9"/>
    <mergeCell ref="O9:Q9"/>
    <mergeCell ref="R9:T9"/>
    <mergeCell ref="U11:W11"/>
    <mergeCell ref="X11:Z11"/>
    <mergeCell ref="AA13:AC13"/>
    <mergeCell ref="G12:K12"/>
    <mergeCell ref="L12:N12"/>
    <mergeCell ref="D13:K13"/>
    <mergeCell ref="L13:N13"/>
    <mergeCell ref="AA11:AC11"/>
    <mergeCell ref="O12:Q12"/>
    <mergeCell ref="R12:T12"/>
    <mergeCell ref="U12:W12"/>
    <mergeCell ref="X12:Z12"/>
    <mergeCell ref="AA12:AC12"/>
    <mergeCell ref="B10:C17"/>
    <mergeCell ref="D10:F12"/>
    <mergeCell ref="G10:K10"/>
    <mergeCell ref="L10:N10"/>
    <mergeCell ref="O10:Q10"/>
    <mergeCell ref="R10:T10"/>
    <mergeCell ref="U10:W10"/>
    <mergeCell ref="X10:Z10"/>
    <mergeCell ref="AA10:AC10"/>
    <mergeCell ref="G11:K11"/>
    <mergeCell ref="L11:N11"/>
    <mergeCell ref="O13:Q13"/>
    <mergeCell ref="R13:T13"/>
    <mergeCell ref="U13:W13"/>
    <mergeCell ref="X13:Z13"/>
    <mergeCell ref="O11:Q11"/>
    <mergeCell ref="R11:T11"/>
    <mergeCell ref="U9:W9"/>
    <mergeCell ref="X9:Z9"/>
    <mergeCell ref="R6:T6"/>
    <mergeCell ref="U6:W6"/>
    <mergeCell ref="X6:Z6"/>
    <mergeCell ref="R8:T8"/>
    <mergeCell ref="U8:W8"/>
    <mergeCell ref="X8:Z8"/>
    <mergeCell ref="AA9:AC9"/>
    <mergeCell ref="W3:Y3"/>
    <mergeCell ref="Z3:AC3"/>
    <mergeCell ref="AA6:AC6"/>
    <mergeCell ref="R7:T7"/>
    <mergeCell ref="U7:W7"/>
    <mergeCell ref="X7:Z7"/>
    <mergeCell ref="AA7:AC7"/>
    <mergeCell ref="B6:C8"/>
    <mergeCell ref="D6:K6"/>
    <mergeCell ref="L6:N6"/>
    <mergeCell ref="O6:Q6"/>
    <mergeCell ref="D7:K7"/>
    <mergeCell ref="L7:N7"/>
    <mergeCell ref="O7:Q7"/>
    <mergeCell ref="D8:K8"/>
    <mergeCell ref="L8:N8"/>
    <mergeCell ref="O8:Q8"/>
    <mergeCell ref="AA8:AC8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2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C44"/>
  <sheetViews>
    <sheetView showGridLines="0" showZeros="0" zoomScaleNormal="100" workbookViewId="0">
      <selection activeCell="Z4" sqref="Z4:AC4"/>
    </sheetView>
  </sheetViews>
  <sheetFormatPr defaultRowHeight="11.25" x14ac:dyDescent="0.15"/>
  <cols>
    <col min="1" max="1" width="2.83203125" customWidth="1"/>
    <col min="2" max="2" width="5.1640625" customWidth="1"/>
    <col min="3" max="3" width="5" customWidth="1"/>
    <col min="4" max="29" width="4" customWidth="1"/>
  </cols>
  <sheetData>
    <row r="2" spans="2:29" x14ac:dyDescent="0.15">
      <c r="B2" s="1" t="str">
        <f>'20(1)'!B14</f>
        <v>■ 법인세법 시행규칙 [별지 제20호서식(1)] &lt;개정 2019.3.20&gt;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25.5" customHeight="1" x14ac:dyDescent="0.15">
      <c r="B3" s="122" t="s">
        <v>43</v>
      </c>
      <c r="C3" s="123"/>
      <c r="D3" s="123"/>
      <c r="E3" s="131" t="str">
        <f>TEXT([1]기본정보!F3,"yyyy.mm.dd.")&amp;"                ~                "&amp;TEXT([1]기본정보!F4,"yyyy.mm.dd.")</f>
        <v>1900.01.00.                ~                1900.01.00.</v>
      </c>
      <c r="F3" s="126"/>
      <c r="G3" s="126"/>
      <c r="H3" s="126"/>
      <c r="I3" s="134" t="s">
        <v>104</v>
      </c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37" t="s">
        <v>44</v>
      </c>
      <c r="X3" s="138"/>
      <c r="Y3" s="139"/>
      <c r="Z3" s="52" t="str">
        <f>[1]기본정보!F6</f>
        <v>조세물산</v>
      </c>
      <c r="AA3" s="52"/>
      <c r="AB3" s="52"/>
      <c r="AC3" s="53"/>
    </row>
    <row r="4" spans="2:29" ht="25.5" customHeight="1" x14ac:dyDescent="0.15">
      <c r="B4" s="124"/>
      <c r="C4" s="125"/>
      <c r="D4" s="125"/>
      <c r="E4" s="132"/>
      <c r="F4" s="133"/>
      <c r="G4" s="133"/>
      <c r="H4" s="133"/>
      <c r="I4" s="135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6" t="s">
        <v>98</v>
      </c>
      <c r="X4" s="127"/>
      <c r="Y4" s="128"/>
      <c r="Z4" s="140">
        <f>[1]기본정보!$F$9</f>
        <v>2038111111</v>
      </c>
      <c r="AA4" s="140"/>
      <c r="AB4" s="140"/>
      <c r="AC4" s="141"/>
    </row>
    <row r="5" spans="2:29" ht="9.75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5"/>
    </row>
    <row r="6" spans="2:29" ht="24" customHeight="1" x14ac:dyDescent="0.15">
      <c r="B6" s="104" t="s">
        <v>45</v>
      </c>
      <c r="C6" s="105"/>
      <c r="D6" s="107" t="s">
        <v>46</v>
      </c>
      <c r="E6" s="107"/>
      <c r="F6" s="107"/>
      <c r="G6" s="107"/>
      <c r="H6" s="107"/>
      <c r="I6" s="107"/>
      <c r="J6" s="107"/>
      <c r="K6" s="107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</row>
    <row r="7" spans="2:29" ht="24" customHeight="1" x14ac:dyDescent="0.15">
      <c r="B7" s="106"/>
      <c r="C7" s="105"/>
      <c r="D7" s="107" t="s">
        <v>47</v>
      </c>
      <c r="E7" s="107"/>
      <c r="F7" s="107"/>
      <c r="G7" s="107"/>
      <c r="H7" s="107"/>
      <c r="I7" s="107"/>
      <c r="J7" s="107"/>
      <c r="K7" s="107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3"/>
    </row>
    <row r="8" spans="2:29" ht="24" customHeight="1" x14ac:dyDescent="0.15">
      <c r="B8" s="106"/>
      <c r="C8" s="105"/>
      <c r="D8" s="107" t="s">
        <v>48</v>
      </c>
      <c r="E8" s="107"/>
      <c r="F8" s="107"/>
      <c r="G8" s="107"/>
      <c r="H8" s="107"/>
      <c r="I8" s="107"/>
      <c r="J8" s="107"/>
      <c r="K8" s="107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3"/>
    </row>
    <row r="9" spans="2:29" ht="24" customHeight="1" x14ac:dyDescent="0.15">
      <c r="B9" s="111" t="s">
        <v>49</v>
      </c>
      <c r="C9" s="107"/>
      <c r="D9" s="107"/>
      <c r="E9" s="107"/>
      <c r="F9" s="107"/>
      <c r="G9" s="107"/>
      <c r="H9" s="107"/>
      <c r="I9" s="107"/>
      <c r="J9" s="107"/>
      <c r="K9" s="107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8"/>
    </row>
    <row r="10" spans="2:29" ht="24" customHeight="1" x14ac:dyDescent="0.15">
      <c r="B10" s="104" t="s">
        <v>50</v>
      </c>
      <c r="C10" s="105"/>
      <c r="D10" s="113" t="s">
        <v>94</v>
      </c>
      <c r="E10" s="105"/>
      <c r="F10" s="105"/>
      <c r="G10" s="107" t="s">
        <v>51</v>
      </c>
      <c r="H10" s="107"/>
      <c r="I10" s="107"/>
      <c r="J10" s="107"/>
      <c r="K10" s="107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10"/>
    </row>
    <row r="11" spans="2:29" ht="24" customHeight="1" x14ac:dyDescent="0.15">
      <c r="B11" s="106"/>
      <c r="C11" s="105"/>
      <c r="D11" s="105"/>
      <c r="E11" s="105"/>
      <c r="F11" s="105"/>
      <c r="G11" s="107" t="s">
        <v>52</v>
      </c>
      <c r="H11" s="107"/>
      <c r="I11" s="107"/>
      <c r="J11" s="107"/>
      <c r="K11" s="107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10"/>
    </row>
    <row r="12" spans="2:29" ht="24" customHeight="1" x14ac:dyDescent="0.15">
      <c r="B12" s="106"/>
      <c r="C12" s="105"/>
      <c r="D12" s="105"/>
      <c r="E12" s="105"/>
      <c r="F12" s="105"/>
      <c r="G12" s="112" t="s">
        <v>53</v>
      </c>
      <c r="H12" s="107"/>
      <c r="I12" s="107"/>
      <c r="J12" s="107"/>
      <c r="K12" s="107"/>
      <c r="L12" s="36">
        <f>L10-L11</f>
        <v>0</v>
      </c>
      <c r="M12" s="36"/>
      <c r="N12" s="36"/>
      <c r="O12" s="36">
        <f>O10-O11</f>
        <v>0</v>
      </c>
      <c r="P12" s="36"/>
      <c r="Q12" s="36"/>
      <c r="R12" s="36">
        <f>R10-R11</f>
        <v>0</v>
      </c>
      <c r="S12" s="36"/>
      <c r="T12" s="36"/>
      <c r="U12" s="36">
        <f>U10-U11</f>
        <v>0</v>
      </c>
      <c r="V12" s="36"/>
      <c r="W12" s="36"/>
      <c r="X12" s="36">
        <f>X10-X11</f>
        <v>0</v>
      </c>
      <c r="Y12" s="36"/>
      <c r="Z12" s="36"/>
      <c r="AA12" s="36">
        <f>AA10-AA11</f>
        <v>0</v>
      </c>
      <c r="AB12" s="36"/>
      <c r="AC12" s="41"/>
    </row>
    <row r="13" spans="2:29" ht="24" customHeight="1" x14ac:dyDescent="0.15">
      <c r="B13" s="106"/>
      <c r="C13" s="105"/>
      <c r="D13" s="107" t="s">
        <v>54</v>
      </c>
      <c r="E13" s="107"/>
      <c r="F13" s="107"/>
      <c r="G13" s="107"/>
      <c r="H13" s="107"/>
      <c r="I13" s="107"/>
      <c r="J13" s="107"/>
      <c r="K13" s="107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10"/>
    </row>
    <row r="14" spans="2:29" ht="24" customHeight="1" x14ac:dyDescent="0.15">
      <c r="B14" s="106"/>
      <c r="C14" s="105"/>
      <c r="D14" s="107" t="s">
        <v>55</v>
      </c>
      <c r="E14" s="107"/>
      <c r="F14" s="107"/>
      <c r="G14" s="107"/>
      <c r="H14" s="107"/>
      <c r="I14" s="107"/>
      <c r="J14" s="107"/>
      <c r="K14" s="107"/>
      <c r="L14" s="109"/>
      <c r="M14" s="109"/>
      <c r="N14" s="109"/>
      <c r="O14" s="109"/>
      <c r="P14" s="109"/>
      <c r="Q14" s="109"/>
      <c r="R14" s="109">
        <v>0</v>
      </c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10"/>
    </row>
    <row r="15" spans="2:29" ht="24" customHeight="1" x14ac:dyDescent="0.15">
      <c r="B15" s="106"/>
      <c r="C15" s="105"/>
      <c r="D15" s="107" t="s">
        <v>56</v>
      </c>
      <c r="E15" s="107"/>
      <c r="F15" s="107"/>
      <c r="G15" s="107"/>
      <c r="H15" s="107"/>
      <c r="I15" s="107"/>
      <c r="J15" s="107"/>
      <c r="K15" s="107"/>
      <c r="L15" s="109">
        <v>0</v>
      </c>
      <c r="M15" s="109"/>
      <c r="N15" s="109"/>
      <c r="O15" s="109">
        <v>0</v>
      </c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</row>
    <row r="16" spans="2:29" ht="24" customHeight="1" x14ac:dyDescent="0.15">
      <c r="B16" s="106"/>
      <c r="C16" s="105"/>
      <c r="D16" s="107" t="s">
        <v>57</v>
      </c>
      <c r="E16" s="107"/>
      <c r="F16" s="107"/>
      <c r="G16" s="107"/>
      <c r="H16" s="107"/>
      <c r="I16" s="107"/>
      <c r="J16" s="107"/>
      <c r="K16" s="107"/>
      <c r="L16" s="109">
        <v>0</v>
      </c>
      <c r="M16" s="109"/>
      <c r="N16" s="109"/>
      <c r="O16" s="109">
        <v>0</v>
      </c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10"/>
    </row>
    <row r="17" spans="2:29" ht="24" customHeight="1" x14ac:dyDescent="0.15">
      <c r="B17" s="106"/>
      <c r="C17" s="105"/>
      <c r="D17" s="112" t="s">
        <v>58</v>
      </c>
      <c r="E17" s="107"/>
      <c r="F17" s="107"/>
      <c r="G17" s="107"/>
      <c r="H17" s="107"/>
      <c r="I17" s="107"/>
      <c r="J17" s="107"/>
      <c r="K17" s="107"/>
      <c r="L17" s="36">
        <f>L12+L13+L14-L15+L16</f>
        <v>0</v>
      </c>
      <c r="M17" s="36"/>
      <c r="N17" s="36"/>
      <c r="O17" s="36">
        <f>O12+O13+O14-O15+O16</f>
        <v>0</v>
      </c>
      <c r="P17" s="36"/>
      <c r="Q17" s="36"/>
      <c r="R17" s="36">
        <f>R12+R13+R14-R15+R16</f>
        <v>0</v>
      </c>
      <c r="S17" s="36"/>
      <c r="T17" s="36"/>
      <c r="U17" s="36">
        <f>U12+U13+U14-U15+U16</f>
        <v>0</v>
      </c>
      <c r="V17" s="36"/>
      <c r="W17" s="36"/>
      <c r="X17" s="36">
        <f>X12+X13+X14-X15+X16</f>
        <v>0</v>
      </c>
      <c r="Y17" s="36"/>
      <c r="Z17" s="36"/>
      <c r="AA17" s="36">
        <f>AA12+AA13+AA14-AA15+AA16</f>
        <v>0</v>
      </c>
      <c r="AB17" s="36"/>
      <c r="AC17" s="41"/>
    </row>
    <row r="18" spans="2:29" ht="24" customHeight="1" x14ac:dyDescent="0.15">
      <c r="B18" s="111" t="s">
        <v>59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5"/>
    </row>
    <row r="19" spans="2:29" ht="24" customHeight="1" x14ac:dyDescent="0.15">
      <c r="B19" s="104" t="s">
        <v>60</v>
      </c>
      <c r="C19" s="105"/>
      <c r="D19" s="113" t="s">
        <v>61</v>
      </c>
      <c r="E19" s="105"/>
      <c r="F19" s="105"/>
      <c r="G19" s="107" t="s">
        <v>62</v>
      </c>
      <c r="H19" s="107"/>
      <c r="I19" s="107"/>
      <c r="J19" s="107"/>
      <c r="K19" s="107"/>
      <c r="L19" s="35">
        <f>ROUNDDOWN(IF([1]기본정보!F20="중간예납",L17*L18*[1]기본정보!F17/12*6/12,L17*L18*[1]기본정보!F17/12),0)</f>
        <v>0</v>
      </c>
      <c r="M19" s="36"/>
      <c r="N19" s="36"/>
      <c r="O19" s="35">
        <f>ROUNDDOWN(IF([1]기본정보!F20="중간예납",O17*O18*[1]기본정보!F17/12*6/12,O17*O18*[1]기본정보!F17/12),0)</f>
        <v>0</v>
      </c>
      <c r="P19" s="36"/>
      <c r="Q19" s="36"/>
      <c r="R19" s="35">
        <f>ROUNDDOWN(IF([1]기본정보!F20="중간예납",R17*R18*[1]기본정보!F17/12*6/12,R17*R18*[1]기본정보!F17/12),0)</f>
        <v>0</v>
      </c>
      <c r="S19" s="36"/>
      <c r="T19" s="36"/>
      <c r="U19" s="35">
        <f>ROUNDDOWN(IF([1]기본정보!F20="중간예납",U17*U18*[1]기본정보!F17/12*6/12,U17*U18*[1]기본정보!F17/12),0)</f>
        <v>0</v>
      </c>
      <c r="V19" s="36"/>
      <c r="W19" s="36"/>
      <c r="X19" s="35">
        <f>ROUNDDOWN(IF([1]기본정보!F20="중간예납",X17*X18*[1]기본정보!F17/12*6/12,X17*X18*[1]기본정보!F17/12),0)</f>
        <v>0</v>
      </c>
      <c r="Y19" s="36"/>
      <c r="Z19" s="36"/>
      <c r="AA19" s="35">
        <f>ROUNDDOWN(IF([1]기본정보!F20="중간예납",AA17*AA18*[1]기본정보!F17/12*6/12,AA17*AA18*[1]기본정보!F17/12),0)</f>
        <v>0</v>
      </c>
      <c r="AB19" s="36"/>
      <c r="AC19" s="41"/>
    </row>
    <row r="20" spans="2:29" ht="24" customHeight="1" x14ac:dyDescent="0.15">
      <c r="B20" s="106"/>
      <c r="C20" s="105"/>
      <c r="D20" s="105"/>
      <c r="E20" s="105"/>
      <c r="F20" s="105"/>
      <c r="G20" s="107" t="s">
        <v>63</v>
      </c>
      <c r="H20" s="107"/>
      <c r="I20" s="107"/>
      <c r="J20" s="107"/>
      <c r="K20" s="107"/>
      <c r="L20" s="109">
        <v>0</v>
      </c>
      <c r="M20" s="109"/>
      <c r="N20" s="109"/>
      <c r="O20" s="109">
        <v>0</v>
      </c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10"/>
    </row>
    <row r="21" spans="2:29" ht="24" customHeight="1" x14ac:dyDescent="0.15">
      <c r="B21" s="106"/>
      <c r="C21" s="105"/>
      <c r="D21" s="105"/>
      <c r="E21" s="105"/>
      <c r="F21" s="105"/>
      <c r="G21" s="107" t="s">
        <v>64</v>
      </c>
      <c r="H21" s="107"/>
      <c r="I21" s="107"/>
      <c r="J21" s="107"/>
      <c r="K21" s="107"/>
      <c r="L21" s="36">
        <f>L19+L20</f>
        <v>0</v>
      </c>
      <c r="M21" s="36"/>
      <c r="N21" s="36"/>
      <c r="O21" s="36">
        <f>O19+O20</f>
        <v>0</v>
      </c>
      <c r="P21" s="36"/>
      <c r="Q21" s="36"/>
      <c r="R21" s="36">
        <f>R19+R20</f>
        <v>0</v>
      </c>
      <c r="S21" s="36"/>
      <c r="T21" s="36"/>
      <c r="U21" s="36">
        <f>U19+U20</f>
        <v>0</v>
      </c>
      <c r="V21" s="36"/>
      <c r="W21" s="36"/>
      <c r="X21" s="36">
        <f>X19+X20</f>
        <v>0</v>
      </c>
      <c r="Y21" s="36"/>
      <c r="Z21" s="36"/>
      <c r="AA21" s="36">
        <f>AA19+AA20</f>
        <v>0</v>
      </c>
      <c r="AB21" s="36"/>
      <c r="AC21" s="41"/>
    </row>
    <row r="22" spans="2:29" ht="24" customHeight="1" x14ac:dyDescent="0.15">
      <c r="B22" s="106"/>
      <c r="C22" s="105"/>
      <c r="D22" s="113" t="s">
        <v>65</v>
      </c>
      <c r="E22" s="105"/>
      <c r="F22" s="105"/>
      <c r="G22" s="112" t="s">
        <v>66</v>
      </c>
      <c r="H22" s="107"/>
      <c r="I22" s="107"/>
      <c r="J22" s="107"/>
      <c r="K22" s="107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10"/>
    </row>
    <row r="23" spans="2:29" ht="24" customHeight="1" x14ac:dyDescent="0.15">
      <c r="B23" s="106"/>
      <c r="C23" s="105"/>
      <c r="D23" s="105"/>
      <c r="E23" s="105"/>
      <c r="F23" s="105"/>
      <c r="G23" s="112" t="s">
        <v>67</v>
      </c>
      <c r="H23" s="107"/>
      <c r="I23" s="107"/>
      <c r="J23" s="107"/>
      <c r="K23" s="107"/>
      <c r="L23" s="109">
        <v>0</v>
      </c>
      <c r="M23" s="109"/>
      <c r="N23" s="109"/>
      <c r="O23" s="109">
        <v>0</v>
      </c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10"/>
    </row>
    <row r="24" spans="2:29" ht="24" customHeight="1" x14ac:dyDescent="0.15">
      <c r="B24" s="106"/>
      <c r="C24" s="105"/>
      <c r="D24" s="105"/>
      <c r="E24" s="105"/>
      <c r="F24" s="105"/>
      <c r="G24" s="112" t="s">
        <v>68</v>
      </c>
      <c r="H24" s="107"/>
      <c r="I24" s="107"/>
      <c r="J24" s="107"/>
      <c r="K24" s="107"/>
      <c r="L24" s="109">
        <v>0</v>
      </c>
      <c r="M24" s="109"/>
      <c r="N24" s="109"/>
      <c r="O24" s="109">
        <v>0</v>
      </c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10"/>
    </row>
    <row r="25" spans="2:29" ht="24" customHeight="1" x14ac:dyDescent="0.15">
      <c r="B25" s="106"/>
      <c r="C25" s="105"/>
      <c r="D25" s="105"/>
      <c r="E25" s="105"/>
      <c r="F25" s="105"/>
      <c r="G25" s="107" t="s">
        <v>69</v>
      </c>
      <c r="H25" s="107"/>
      <c r="I25" s="107"/>
      <c r="J25" s="107"/>
      <c r="K25" s="107"/>
      <c r="L25" s="36">
        <f>L22+L23+L24</f>
        <v>0</v>
      </c>
      <c r="M25" s="36"/>
      <c r="N25" s="36"/>
      <c r="O25" s="36">
        <f>O22+O23+O24</f>
        <v>0</v>
      </c>
      <c r="P25" s="36"/>
      <c r="Q25" s="36"/>
      <c r="R25" s="36">
        <f>R22+R23+R24</f>
        <v>0</v>
      </c>
      <c r="S25" s="36"/>
      <c r="T25" s="36"/>
      <c r="U25" s="36">
        <f>U22+U23+U24</f>
        <v>0</v>
      </c>
      <c r="V25" s="36"/>
      <c r="W25" s="36"/>
      <c r="X25" s="36">
        <f>X22+X23+X24</f>
        <v>0</v>
      </c>
      <c r="Y25" s="36"/>
      <c r="Z25" s="36"/>
      <c r="AA25" s="36">
        <f>AA22+AA23+AA24</f>
        <v>0</v>
      </c>
      <c r="AB25" s="36"/>
      <c r="AC25" s="41"/>
    </row>
    <row r="26" spans="2:29" ht="24" customHeight="1" x14ac:dyDescent="0.15">
      <c r="B26" s="106"/>
      <c r="C26" s="105"/>
      <c r="D26" s="112" t="s">
        <v>70</v>
      </c>
      <c r="E26" s="107"/>
      <c r="F26" s="107"/>
      <c r="G26" s="107"/>
      <c r="H26" s="107"/>
      <c r="I26" s="107"/>
      <c r="J26" s="107"/>
      <c r="K26" s="107"/>
      <c r="L26" s="36">
        <f>ROUNDDOWN(L25*0.05,0)</f>
        <v>0</v>
      </c>
      <c r="M26" s="36"/>
      <c r="N26" s="36"/>
      <c r="O26" s="36">
        <f>ROUNDDOWN(O25*0.05,0)</f>
        <v>0</v>
      </c>
      <c r="P26" s="36"/>
      <c r="Q26" s="36"/>
      <c r="R26" s="36">
        <f>ROUNDDOWN(R25*0.05,0)</f>
        <v>0</v>
      </c>
      <c r="S26" s="36"/>
      <c r="T26" s="36"/>
      <c r="U26" s="36">
        <f>ROUNDDOWN(U25*0.05,0)</f>
        <v>0</v>
      </c>
      <c r="V26" s="36"/>
      <c r="W26" s="36"/>
      <c r="X26" s="36">
        <f>ROUNDDOWN(X25*0.05,0)</f>
        <v>0</v>
      </c>
      <c r="Y26" s="36"/>
      <c r="Z26" s="36"/>
      <c r="AA26" s="36">
        <f>ROUNDDOWN(AA25*0.05,0)</f>
        <v>0</v>
      </c>
      <c r="AB26" s="36"/>
      <c r="AC26" s="41"/>
    </row>
    <row r="27" spans="2:29" ht="24" customHeight="1" x14ac:dyDescent="0.15">
      <c r="B27" s="106"/>
      <c r="C27" s="105"/>
      <c r="D27" s="112" t="s">
        <v>71</v>
      </c>
      <c r="E27" s="107"/>
      <c r="F27" s="107"/>
      <c r="G27" s="107"/>
      <c r="H27" s="107"/>
      <c r="I27" s="107"/>
      <c r="J27" s="107"/>
      <c r="K27" s="107"/>
      <c r="L27" s="36">
        <f>IF((L17-L21)&lt;=L26,L17,L21)</f>
        <v>0</v>
      </c>
      <c r="M27" s="36"/>
      <c r="N27" s="36"/>
      <c r="O27" s="36">
        <f>IF((O17-O21)&lt;=O26,O17,O21)</f>
        <v>0</v>
      </c>
      <c r="P27" s="36"/>
      <c r="Q27" s="36"/>
      <c r="R27" s="36">
        <f>IF((R17-R21)&lt;=R26,R17,R21)</f>
        <v>0</v>
      </c>
      <c r="S27" s="36"/>
      <c r="T27" s="36"/>
      <c r="U27" s="36">
        <f>IF((U17-U21)&lt;=U26,U17,U21)</f>
        <v>0</v>
      </c>
      <c r="V27" s="36"/>
      <c r="W27" s="36"/>
      <c r="X27" s="36">
        <f>IF((X17-X21)&lt;=X26,X17,X21)</f>
        <v>0</v>
      </c>
      <c r="Y27" s="36"/>
      <c r="Z27" s="36"/>
      <c r="AA27" s="36">
        <f>IF((AA17-AA21)&lt;=AA26,AA17,AA21)</f>
        <v>0</v>
      </c>
      <c r="AB27" s="36"/>
      <c r="AC27" s="41"/>
    </row>
    <row r="28" spans="2:29" ht="24" customHeight="1" x14ac:dyDescent="0.15">
      <c r="B28" s="111" t="s">
        <v>72</v>
      </c>
      <c r="C28" s="107"/>
      <c r="D28" s="107"/>
      <c r="E28" s="107"/>
      <c r="F28" s="107"/>
      <c r="G28" s="107"/>
      <c r="H28" s="107"/>
      <c r="I28" s="107"/>
      <c r="J28" s="107"/>
      <c r="K28" s="107"/>
      <c r="L28" s="36">
        <f>L13+L14</f>
        <v>0</v>
      </c>
      <c r="M28" s="36"/>
      <c r="N28" s="36"/>
      <c r="O28" s="36">
        <f>O13+O14</f>
        <v>0</v>
      </c>
      <c r="P28" s="36"/>
      <c r="Q28" s="36"/>
      <c r="R28" s="36">
        <f>R13+R14</f>
        <v>0</v>
      </c>
      <c r="S28" s="36"/>
      <c r="T28" s="36"/>
      <c r="U28" s="36">
        <f>U13+U14</f>
        <v>0</v>
      </c>
      <c r="V28" s="36"/>
      <c r="W28" s="36"/>
      <c r="X28" s="36">
        <f>X13+X14</f>
        <v>0</v>
      </c>
      <c r="Y28" s="36"/>
      <c r="Z28" s="36"/>
      <c r="AA28" s="36">
        <f>AA13+AA14</f>
        <v>0</v>
      </c>
      <c r="AB28" s="36"/>
      <c r="AC28" s="41"/>
    </row>
    <row r="29" spans="2:29" ht="24" customHeight="1" x14ac:dyDescent="0.15">
      <c r="B29" s="111" t="s">
        <v>73</v>
      </c>
      <c r="C29" s="107"/>
      <c r="D29" s="107"/>
      <c r="E29" s="107"/>
      <c r="F29" s="107"/>
      <c r="G29" s="107"/>
      <c r="H29" s="107"/>
      <c r="I29" s="107"/>
      <c r="J29" s="107"/>
      <c r="K29" s="107"/>
      <c r="L29" s="36">
        <f>L28-L27</f>
        <v>0</v>
      </c>
      <c r="M29" s="36"/>
      <c r="N29" s="36"/>
      <c r="O29" s="36">
        <f>O28-O27</f>
        <v>0</v>
      </c>
      <c r="P29" s="36"/>
      <c r="Q29" s="36"/>
      <c r="R29" s="36">
        <f>R28-R27</f>
        <v>0</v>
      </c>
      <c r="S29" s="36"/>
      <c r="T29" s="36"/>
      <c r="U29" s="36">
        <f>U28-U27</f>
        <v>0</v>
      </c>
      <c r="V29" s="36"/>
      <c r="W29" s="36"/>
      <c r="X29" s="36">
        <f>X28-X27</f>
        <v>0</v>
      </c>
      <c r="Y29" s="36"/>
      <c r="Z29" s="36"/>
      <c r="AA29" s="36">
        <f>AA28-AA27</f>
        <v>0</v>
      </c>
      <c r="AB29" s="36"/>
      <c r="AC29" s="41"/>
    </row>
    <row r="30" spans="2:29" ht="24" customHeight="1" x14ac:dyDescent="0.15">
      <c r="B30" s="111" t="s">
        <v>74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9">
        <v>0</v>
      </c>
      <c r="M30" s="109"/>
      <c r="N30" s="109"/>
      <c r="O30" s="109">
        <v>0</v>
      </c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10"/>
    </row>
    <row r="31" spans="2:29" ht="24" customHeight="1" x14ac:dyDescent="0.15">
      <c r="B31" s="104" t="s">
        <v>75</v>
      </c>
      <c r="C31" s="105"/>
      <c r="D31" s="112" t="s">
        <v>76</v>
      </c>
      <c r="E31" s="107"/>
      <c r="F31" s="107"/>
      <c r="G31" s="107"/>
      <c r="H31" s="107"/>
      <c r="I31" s="107"/>
      <c r="J31" s="107"/>
      <c r="K31" s="107"/>
      <c r="L31" s="36">
        <f>MAX(L29+L30,0)</f>
        <v>0</v>
      </c>
      <c r="M31" s="36"/>
      <c r="N31" s="36"/>
      <c r="O31" s="36">
        <f>MAX(O29+O30,0)</f>
        <v>0</v>
      </c>
      <c r="P31" s="36"/>
      <c r="Q31" s="36"/>
      <c r="R31" s="36">
        <f>MAX(R29+R30,0)</f>
        <v>0</v>
      </c>
      <c r="S31" s="36"/>
      <c r="T31" s="36"/>
      <c r="U31" s="36">
        <f>MAX(U29+U30,0)</f>
        <v>0</v>
      </c>
      <c r="V31" s="36"/>
      <c r="W31" s="36"/>
      <c r="X31" s="36">
        <f>MAX(X29+X30,0)</f>
        <v>0</v>
      </c>
      <c r="Y31" s="36"/>
      <c r="Z31" s="36"/>
      <c r="AA31" s="36">
        <f>MAX(AA29+AA30,0)</f>
        <v>0</v>
      </c>
      <c r="AB31" s="36"/>
      <c r="AC31" s="41"/>
    </row>
    <row r="32" spans="2:29" ht="24" customHeight="1" x14ac:dyDescent="0.15">
      <c r="B32" s="106"/>
      <c r="C32" s="105"/>
      <c r="D32" s="112" t="s">
        <v>77</v>
      </c>
      <c r="E32" s="107"/>
      <c r="F32" s="107"/>
      <c r="G32" s="107"/>
      <c r="H32" s="107"/>
      <c r="I32" s="107"/>
      <c r="J32" s="107"/>
      <c r="K32" s="107"/>
      <c r="L32" s="36">
        <f>IF(L29&lt;0,MIN(MAX(L16,0),ABS(L29)),0)</f>
        <v>0</v>
      </c>
      <c r="M32" s="36"/>
      <c r="N32" s="36"/>
      <c r="O32" s="36">
        <f>IF(O29&lt;0,MIN(MAX(O16,0),ABS(O29)),0)</f>
        <v>0</v>
      </c>
      <c r="P32" s="36"/>
      <c r="Q32" s="36"/>
      <c r="R32" s="36">
        <f>IF(R29&lt;0,MIN(MAX(R16,0),ABS(R29)),0)</f>
        <v>0</v>
      </c>
      <c r="S32" s="36"/>
      <c r="T32" s="36"/>
      <c r="U32" s="36">
        <f>IF(U29&lt;0,MIN(MAX(U16,0),ABS(U29)),0)</f>
        <v>0</v>
      </c>
      <c r="V32" s="36"/>
      <c r="W32" s="36"/>
      <c r="X32" s="36">
        <f>IF(X29&lt;0,MIN(MAX(X16,0),ABS(X29)),0)</f>
        <v>0</v>
      </c>
      <c r="Y32" s="36"/>
      <c r="Z32" s="36"/>
      <c r="AA32" s="36">
        <f>IF(AA29&lt;0,MIN(MAX(AA16,0),ABS(AA29)),0)</f>
        <v>0</v>
      </c>
      <c r="AB32" s="36"/>
      <c r="AC32" s="41"/>
    </row>
    <row r="33" spans="2:29" ht="24" customHeight="1" x14ac:dyDescent="0.15">
      <c r="B33" s="111" t="s">
        <v>78</v>
      </c>
      <c r="C33" s="107"/>
      <c r="D33" s="107"/>
      <c r="E33" s="107"/>
      <c r="F33" s="107"/>
      <c r="G33" s="107"/>
      <c r="H33" s="107"/>
      <c r="I33" s="107"/>
      <c r="J33" s="107"/>
      <c r="K33" s="107"/>
      <c r="L33" s="36">
        <f>MAX(L16+L31-L32,0)</f>
        <v>0</v>
      </c>
      <c r="M33" s="36"/>
      <c r="N33" s="36"/>
      <c r="O33" s="36">
        <f>MAX(O16+O31-O32,0)</f>
        <v>0</v>
      </c>
      <c r="P33" s="36"/>
      <c r="Q33" s="36"/>
      <c r="R33" s="36">
        <f>MAX(R16+R31-R32,0)</f>
        <v>0</v>
      </c>
      <c r="S33" s="36"/>
      <c r="T33" s="36"/>
      <c r="U33" s="36">
        <f>MAX(U16+U31-U32,0)</f>
        <v>0</v>
      </c>
      <c r="V33" s="36"/>
      <c r="W33" s="36"/>
      <c r="X33" s="36">
        <f>MAX(X16+X31-X32,0)</f>
        <v>0</v>
      </c>
      <c r="Y33" s="36"/>
      <c r="Z33" s="36"/>
      <c r="AA33" s="36">
        <f>MAX(AA16+AA31-AA32,0)</f>
        <v>0</v>
      </c>
      <c r="AB33" s="36"/>
      <c r="AC33" s="41"/>
    </row>
    <row r="34" spans="2:29" ht="24" customHeight="1" x14ac:dyDescent="0.15">
      <c r="B34" s="104" t="s">
        <v>79</v>
      </c>
      <c r="C34" s="105"/>
      <c r="D34" s="112" t="s">
        <v>80</v>
      </c>
      <c r="E34" s="107"/>
      <c r="F34" s="107"/>
      <c r="G34" s="107"/>
      <c r="H34" s="107"/>
      <c r="I34" s="107"/>
      <c r="J34" s="107"/>
      <c r="K34" s="107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10"/>
    </row>
    <row r="35" spans="2:29" ht="24" customHeight="1" x14ac:dyDescent="0.15">
      <c r="B35" s="118"/>
      <c r="C35" s="119"/>
      <c r="D35" s="120" t="s">
        <v>81</v>
      </c>
      <c r="E35" s="121"/>
      <c r="F35" s="121"/>
      <c r="G35" s="121"/>
      <c r="H35" s="121"/>
      <c r="I35" s="121"/>
      <c r="J35" s="121"/>
      <c r="K35" s="121"/>
      <c r="L35" s="116">
        <f>L15+L34</f>
        <v>0</v>
      </c>
      <c r="M35" s="116"/>
      <c r="N35" s="116"/>
      <c r="O35" s="116">
        <f>O15+O34</f>
        <v>0</v>
      </c>
      <c r="P35" s="116"/>
      <c r="Q35" s="116"/>
      <c r="R35" s="116">
        <f>R15+R34</f>
        <v>0</v>
      </c>
      <c r="S35" s="116"/>
      <c r="T35" s="116"/>
      <c r="U35" s="116">
        <f>U15+U34</f>
        <v>0</v>
      </c>
      <c r="V35" s="116"/>
      <c r="W35" s="116"/>
      <c r="X35" s="116">
        <f>X15+X34</f>
        <v>0</v>
      </c>
      <c r="Y35" s="116"/>
      <c r="Z35" s="116"/>
      <c r="AA35" s="116">
        <f>AA15+AA34</f>
        <v>0</v>
      </c>
      <c r="AB35" s="116"/>
      <c r="AC35" s="117"/>
    </row>
    <row r="36" spans="2:29" ht="24" customHeight="1" x14ac:dyDescent="0.15">
      <c r="B36" s="65" t="s">
        <v>82</v>
      </c>
      <c r="C36" s="66"/>
      <c r="D36" s="62" t="s">
        <v>83</v>
      </c>
      <c r="E36" s="63"/>
      <c r="F36" s="63"/>
      <c r="G36" s="63"/>
      <c r="H36" s="63"/>
      <c r="I36" s="63"/>
      <c r="J36" s="63"/>
      <c r="K36" s="64"/>
      <c r="L36" s="58"/>
      <c r="M36" s="59"/>
      <c r="N36" s="60"/>
      <c r="O36" s="58"/>
      <c r="P36" s="59"/>
      <c r="Q36" s="60"/>
      <c r="R36" s="58"/>
      <c r="S36" s="59"/>
      <c r="T36" s="60"/>
      <c r="U36" s="58"/>
      <c r="V36" s="59"/>
      <c r="W36" s="60"/>
      <c r="X36" s="58"/>
      <c r="Y36" s="59"/>
      <c r="Z36" s="60"/>
      <c r="AA36" s="58"/>
      <c r="AB36" s="59"/>
      <c r="AC36" s="61"/>
    </row>
    <row r="37" spans="2:29" ht="24" customHeight="1" x14ac:dyDescent="0.15">
      <c r="B37" s="67"/>
      <c r="C37" s="68"/>
      <c r="D37" s="62" t="s">
        <v>84</v>
      </c>
      <c r="E37" s="63"/>
      <c r="F37" s="63"/>
      <c r="G37" s="63"/>
      <c r="H37" s="63"/>
      <c r="I37" s="63"/>
      <c r="J37" s="63"/>
      <c r="K37" s="64"/>
      <c r="L37" s="78">
        <f>L17*L36</f>
        <v>0</v>
      </c>
      <c r="M37" s="79"/>
      <c r="N37" s="80"/>
      <c r="O37" s="78">
        <f>O17*O36</f>
        <v>0</v>
      </c>
      <c r="P37" s="79"/>
      <c r="Q37" s="80"/>
      <c r="R37" s="78">
        <f>R17*R36</f>
        <v>0</v>
      </c>
      <c r="S37" s="79"/>
      <c r="T37" s="80"/>
      <c r="U37" s="78">
        <f>U17*U36</f>
        <v>0</v>
      </c>
      <c r="V37" s="79"/>
      <c r="W37" s="80"/>
      <c r="X37" s="78">
        <f>X17*X36</f>
        <v>0</v>
      </c>
      <c r="Y37" s="79"/>
      <c r="Z37" s="80"/>
      <c r="AA37" s="78">
        <f>AA17*AA36</f>
        <v>0</v>
      </c>
      <c r="AB37" s="79"/>
      <c r="AC37" s="81"/>
    </row>
    <row r="38" spans="2:29" ht="24" customHeight="1" x14ac:dyDescent="0.15">
      <c r="B38" s="67"/>
      <c r="C38" s="68"/>
      <c r="D38" s="62" t="s">
        <v>85</v>
      </c>
      <c r="E38" s="63"/>
      <c r="F38" s="63"/>
      <c r="G38" s="63"/>
      <c r="H38" s="63"/>
      <c r="I38" s="63"/>
      <c r="J38" s="63"/>
      <c r="K38" s="64"/>
      <c r="L38" s="71"/>
      <c r="M38" s="72"/>
      <c r="N38" s="73"/>
      <c r="O38" s="71"/>
      <c r="P38" s="72"/>
      <c r="Q38" s="73"/>
      <c r="R38" s="71"/>
      <c r="S38" s="72"/>
      <c r="T38" s="73"/>
      <c r="U38" s="71"/>
      <c r="V38" s="72"/>
      <c r="W38" s="73"/>
      <c r="X38" s="71"/>
      <c r="Y38" s="72"/>
      <c r="Z38" s="73"/>
      <c r="AA38" s="71"/>
      <c r="AB38" s="72"/>
      <c r="AC38" s="74"/>
    </row>
    <row r="39" spans="2:29" ht="24" customHeight="1" x14ac:dyDescent="0.15">
      <c r="B39" s="67"/>
      <c r="C39" s="68"/>
      <c r="D39" s="62" t="s">
        <v>86</v>
      </c>
      <c r="E39" s="92"/>
      <c r="F39" s="92"/>
      <c r="G39" s="92"/>
      <c r="H39" s="92"/>
      <c r="I39" s="92"/>
      <c r="J39" s="92"/>
      <c r="K39" s="93"/>
      <c r="L39" s="71"/>
      <c r="M39" s="72"/>
      <c r="N39" s="73"/>
      <c r="O39" s="71"/>
      <c r="P39" s="72"/>
      <c r="Q39" s="73"/>
      <c r="R39" s="71"/>
      <c r="S39" s="72"/>
      <c r="T39" s="73"/>
      <c r="U39" s="71"/>
      <c r="V39" s="72"/>
      <c r="W39" s="73"/>
      <c r="X39" s="71"/>
      <c r="Y39" s="72"/>
      <c r="Z39" s="73"/>
      <c r="AA39" s="71"/>
      <c r="AB39" s="72"/>
      <c r="AC39" s="74"/>
    </row>
    <row r="40" spans="2:29" ht="24" customHeight="1" x14ac:dyDescent="0.15">
      <c r="B40" s="69"/>
      <c r="C40" s="70"/>
      <c r="D40" s="62" t="s">
        <v>87</v>
      </c>
      <c r="E40" s="92"/>
      <c r="F40" s="92"/>
      <c r="G40" s="92"/>
      <c r="H40" s="92"/>
      <c r="I40" s="92"/>
      <c r="J40" s="92"/>
      <c r="K40" s="93"/>
      <c r="L40" s="71"/>
      <c r="M40" s="72"/>
      <c r="N40" s="73"/>
      <c r="O40" s="71"/>
      <c r="P40" s="72"/>
      <c r="Q40" s="73"/>
      <c r="R40" s="71"/>
      <c r="S40" s="72"/>
      <c r="T40" s="73"/>
      <c r="U40" s="71"/>
      <c r="V40" s="72"/>
      <c r="W40" s="73"/>
      <c r="X40" s="71"/>
      <c r="Y40" s="72"/>
      <c r="Z40" s="73"/>
      <c r="AA40" s="71"/>
      <c r="AB40" s="72"/>
      <c r="AC40" s="74"/>
    </row>
    <row r="41" spans="2:29" ht="24" customHeight="1" x14ac:dyDescent="0.15">
      <c r="B41" s="65" t="s">
        <v>92</v>
      </c>
      <c r="C41" s="82"/>
      <c r="D41" s="62" t="s">
        <v>88</v>
      </c>
      <c r="E41" s="92"/>
      <c r="F41" s="92"/>
      <c r="G41" s="92"/>
      <c r="H41" s="92"/>
      <c r="I41" s="92"/>
      <c r="J41" s="92"/>
      <c r="K41" s="93"/>
      <c r="L41" s="71"/>
      <c r="M41" s="72"/>
      <c r="N41" s="73"/>
      <c r="O41" s="71"/>
      <c r="P41" s="72"/>
      <c r="Q41" s="73"/>
      <c r="R41" s="71"/>
      <c r="S41" s="72"/>
      <c r="T41" s="73"/>
      <c r="U41" s="71"/>
      <c r="V41" s="72"/>
      <c r="W41" s="73"/>
      <c r="X41" s="71"/>
      <c r="Y41" s="72"/>
      <c r="Z41" s="73"/>
      <c r="AA41" s="71"/>
      <c r="AB41" s="72"/>
      <c r="AC41" s="74"/>
    </row>
    <row r="42" spans="2:29" x14ac:dyDescent="0.15">
      <c r="B42" s="83"/>
      <c r="C42" s="57"/>
      <c r="D42" s="62" t="s">
        <v>89</v>
      </c>
      <c r="E42" s="92"/>
      <c r="F42" s="92"/>
      <c r="G42" s="92"/>
      <c r="H42" s="92"/>
      <c r="I42" s="92"/>
      <c r="J42" s="92"/>
      <c r="K42" s="93"/>
      <c r="L42" s="71"/>
      <c r="M42" s="72"/>
      <c r="N42" s="73"/>
      <c r="O42" s="71"/>
      <c r="P42" s="72"/>
      <c r="Q42" s="73"/>
      <c r="R42" s="71"/>
      <c r="S42" s="72"/>
      <c r="T42" s="73"/>
      <c r="U42" s="71"/>
      <c r="V42" s="72"/>
      <c r="W42" s="73"/>
      <c r="X42" s="71"/>
      <c r="Y42" s="72"/>
      <c r="Z42" s="73"/>
      <c r="AA42" s="71"/>
      <c r="AB42" s="72"/>
      <c r="AC42" s="74"/>
    </row>
    <row r="43" spans="2:29" x14ac:dyDescent="0.15">
      <c r="B43" s="84"/>
      <c r="C43" s="85"/>
      <c r="D43" s="62" t="s">
        <v>90</v>
      </c>
      <c r="E43" s="92"/>
      <c r="F43" s="92"/>
      <c r="G43" s="92"/>
      <c r="H43" s="92"/>
      <c r="I43" s="92"/>
      <c r="J43" s="92"/>
      <c r="K43" s="93"/>
      <c r="L43" s="71"/>
      <c r="M43" s="72"/>
      <c r="N43" s="73"/>
      <c r="O43" s="71"/>
      <c r="P43" s="72"/>
      <c r="Q43" s="73"/>
      <c r="R43" s="71"/>
      <c r="S43" s="72"/>
      <c r="T43" s="73"/>
      <c r="U43" s="71"/>
      <c r="V43" s="72"/>
      <c r="W43" s="73"/>
      <c r="X43" s="71"/>
      <c r="Y43" s="72"/>
      <c r="Z43" s="73"/>
      <c r="AA43" s="71"/>
      <c r="AB43" s="72"/>
      <c r="AC43" s="74"/>
    </row>
    <row r="44" spans="2:29" x14ac:dyDescent="0.15">
      <c r="B44" s="94" t="s">
        <v>91</v>
      </c>
      <c r="C44" s="95"/>
      <c r="D44" s="95"/>
      <c r="E44" s="95"/>
      <c r="F44" s="95"/>
      <c r="G44" s="95"/>
      <c r="H44" s="95"/>
      <c r="I44" s="95"/>
      <c r="J44" s="95"/>
      <c r="K44" s="96"/>
      <c r="L44" s="75">
        <f>MAX(L33-L40-L43,0)</f>
        <v>0</v>
      </c>
      <c r="M44" s="76"/>
      <c r="N44" s="77"/>
      <c r="O44" s="75">
        <f>MAX(O33-O40-O43,0)</f>
        <v>0</v>
      </c>
      <c r="P44" s="76"/>
      <c r="Q44" s="77"/>
      <c r="R44" s="75">
        <f>MAX(R33-R40-R43,0)</f>
        <v>0</v>
      </c>
      <c r="S44" s="76"/>
      <c r="T44" s="77"/>
      <c r="U44" s="75">
        <f>MAX(U33-U40-U43,0)</f>
        <v>0</v>
      </c>
      <c r="V44" s="76"/>
      <c r="W44" s="77"/>
      <c r="X44" s="75">
        <f>MAX(X33-X40-X43,0)</f>
        <v>0</v>
      </c>
      <c r="Y44" s="76"/>
      <c r="Z44" s="77"/>
      <c r="AA44" s="75">
        <f>MAX(AA33-AA40-AA43,0)</f>
        <v>0</v>
      </c>
      <c r="AB44" s="76"/>
      <c r="AC44" s="101"/>
    </row>
  </sheetData>
  <mergeCells count="290">
    <mergeCell ref="B3:D4"/>
    <mergeCell ref="E3:H4"/>
    <mergeCell ref="I3:V4"/>
    <mergeCell ref="W4:Y4"/>
    <mergeCell ref="Z4:AC4"/>
    <mergeCell ref="AA40:AC40"/>
    <mergeCell ref="L41:N41"/>
    <mergeCell ref="O41:Q41"/>
    <mergeCell ref="R41:T41"/>
    <mergeCell ref="U41:W41"/>
    <mergeCell ref="X41:Z41"/>
    <mergeCell ref="U43:W43"/>
    <mergeCell ref="X43:Z43"/>
    <mergeCell ref="AA43:AC43"/>
    <mergeCell ref="AA41:AC41"/>
    <mergeCell ref="O40:Q40"/>
    <mergeCell ref="R40:T40"/>
    <mergeCell ref="U40:W40"/>
    <mergeCell ref="X42:Z42"/>
    <mergeCell ref="AA42:AC42"/>
    <mergeCell ref="AA38:AC38"/>
    <mergeCell ref="D39:K39"/>
    <mergeCell ref="R38:T38"/>
    <mergeCell ref="U38:W38"/>
    <mergeCell ref="AA39:AC39"/>
    <mergeCell ref="X39:Z39"/>
    <mergeCell ref="AA44:AC44"/>
    <mergeCell ref="L43:N43"/>
    <mergeCell ref="D38:K38"/>
    <mergeCell ref="O38:Q38"/>
    <mergeCell ref="L38:N38"/>
    <mergeCell ref="D40:K40"/>
    <mergeCell ref="L40:N40"/>
    <mergeCell ref="O44:Q44"/>
    <mergeCell ref="X40:Z40"/>
    <mergeCell ref="U44:W44"/>
    <mergeCell ref="X44:Z44"/>
    <mergeCell ref="L42:N42"/>
    <mergeCell ref="O42:Q42"/>
    <mergeCell ref="R42:T42"/>
    <mergeCell ref="U42:W42"/>
    <mergeCell ref="O43:Q43"/>
    <mergeCell ref="R43:T43"/>
    <mergeCell ref="L39:N39"/>
    <mergeCell ref="B10:C17"/>
    <mergeCell ref="B41:C43"/>
    <mergeCell ref="D41:K41"/>
    <mergeCell ref="D42:K42"/>
    <mergeCell ref="D43:K43"/>
    <mergeCell ref="B44:K44"/>
    <mergeCell ref="L44:N44"/>
    <mergeCell ref="R44:T44"/>
    <mergeCell ref="X38:Z38"/>
    <mergeCell ref="B36:C40"/>
    <mergeCell ref="O39:Q39"/>
    <mergeCell ref="R39:T39"/>
    <mergeCell ref="U39:W39"/>
    <mergeCell ref="O12:Q12"/>
    <mergeCell ref="R12:T12"/>
    <mergeCell ref="U13:W13"/>
    <mergeCell ref="X13:Z13"/>
    <mergeCell ref="X11:Z11"/>
    <mergeCell ref="U18:W18"/>
    <mergeCell ref="X18:Z18"/>
    <mergeCell ref="L20:N20"/>
    <mergeCell ref="O20:Q20"/>
    <mergeCell ref="R20:T20"/>
    <mergeCell ref="O19:Q19"/>
    <mergeCell ref="U8:W8"/>
    <mergeCell ref="AA6:AC6"/>
    <mergeCell ref="B6:C8"/>
    <mergeCell ref="D6:K6"/>
    <mergeCell ref="L6:N6"/>
    <mergeCell ref="X36:Z36"/>
    <mergeCell ref="AA36:AC36"/>
    <mergeCell ref="D37:K37"/>
    <mergeCell ref="O37:Q37"/>
    <mergeCell ref="R37:T37"/>
    <mergeCell ref="U37:W37"/>
    <mergeCell ref="X37:Z37"/>
    <mergeCell ref="AA37:AC37"/>
    <mergeCell ref="R36:T36"/>
    <mergeCell ref="U36:W36"/>
    <mergeCell ref="D36:K36"/>
    <mergeCell ref="O36:Q36"/>
    <mergeCell ref="L36:N36"/>
    <mergeCell ref="L37:N37"/>
    <mergeCell ref="B9:K9"/>
    <mergeCell ref="L9:N9"/>
    <mergeCell ref="O9:Q9"/>
    <mergeCell ref="R9:T9"/>
    <mergeCell ref="U9:W9"/>
    <mergeCell ref="AA10:AC10"/>
    <mergeCell ref="U11:W11"/>
    <mergeCell ref="W3:Y3"/>
    <mergeCell ref="O6:Q6"/>
    <mergeCell ref="D7:K7"/>
    <mergeCell ref="L7:N7"/>
    <mergeCell ref="X8:Z8"/>
    <mergeCell ref="Z3:AC3"/>
    <mergeCell ref="R6:T6"/>
    <mergeCell ref="U6:W6"/>
    <mergeCell ref="X6:Z6"/>
    <mergeCell ref="AA8:AC8"/>
    <mergeCell ref="X7:Z7"/>
    <mergeCell ref="AA7:AC7"/>
    <mergeCell ref="R7:T7"/>
    <mergeCell ref="U7:W7"/>
    <mergeCell ref="O7:Q7"/>
    <mergeCell ref="D8:K8"/>
    <mergeCell ref="L8:N8"/>
    <mergeCell ref="O8:Q8"/>
    <mergeCell ref="R8:T8"/>
    <mergeCell ref="O10:Q10"/>
    <mergeCell ref="R10:T10"/>
    <mergeCell ref="G11:K11"/>
    <mergeCell ref="O14:Q14"/>
    <mergeCell ref="R14:T14"/>
    <mergeCell ref="G12:K12"/>
    <mergeCell ref="D13:K13"/>
    <mergeCell ref="L13:N13"/>
    <mergeCell ref="O13:Q13"/>
    <mergeCell ref="L11:N11"/>
    <mergeCell ref="O11:Q11"/>
    <mergeCell ref="R11:T11"/>
    <mergeCell ref="R13:T13"/>
    <mergeCell ref="L12:N12"/>
    <mergeCell ref="AA11:AC11"/>
    <mergeCell ref="X9:Z9"/>
    <mergeCell ref="AA9:AC9"/>
    <mergeCell ref="U10:W10"/>
    <mergeCell ref="X10:Z10"/>
    <mergeCell ref="AA12:AC12"/>
    <mergeCell ref="D15:K15"/>
    <mergeCell ref="L15:N15"/>
    <mergeCell ref="O15:Q15"/>
    <mergeCell ref="R15:T15"/>
    <mergeCell ref="U15:W15"/>
    <mergeCell ref="X15:Z15"/>
    <mergeCell ref="AA15:AC15"/>
    <mergeCell ref="D14:K14"/>
    <mergeCell ref="L14:N14"/>
    <mergeCell ref="U14:W14"/>
    <mergeCell ref="AA13:AC13"/>
    <mergeCell ref="U12:W12"/>
    <mergeCell ref="X12:Z12"/>
    <mergeCell ref="X14:Z14"/>
    <mergeCell ref="AA14:AC14"/>
    <mergeCell ref="D10:F12"/>
    <mergeCell ref="G10:K10"/>
    <mergeCell ref="L10:N10"/>
    <mergeCell ref="AA16:AC16"/>
    <mergeCell ref="D17:K17"/>
    <mergeCell ref="L17:N17"/>
    <mergeCell ref="O17:Q17"/>
    <mergeCell ref="R17:T17"/>
    <mergeCell ref="U17:W17"/>
    <mergeCell ref="X17:Z17"/>
    <mergeCell ref="AA17:AC17"/>
    <mergeCell ref="D16:K16"/>
    <mergeCell ref="L16:N16"/>
    <mergeCell ref="U16:W16"/>
    <mergeCell ref="X16:Z16"/>
    <mergeCell ref="O16:Q16"/>
    <mergeCell ref="R16:T16"/>
    <mergeCell ref="AA18:AC18"/>
    <mergeCell ref="X21:Z21"/>
    <mergeCell ref="AA21:AC21"/>
    <mergeCell ref="B18:K18"/>
    <mergeCell ref="L18:N18"/>
    <mergeCell ref="O18:Q18"/>
    <mergeCell ref="R18:T18"/>
    <mergeCell ref="B19:C27"/>
    <mergeCell ref="D19:F21"/>
    <mergeCell ref="G19:K19"/>
    <mergeCell ref="L19:N19"/>
    <mergeCell ref="D22:F25"/>
    <mergeCell ref="G22:K22"/>
    <mergeCell ref="L22:N22"/>
    <mergeCell ref="G24:K24"/>
    <mergeCell ref="G23:K23"/>
    <mergeCell ref="G25:K25"/>
    <mergeCell ref="AA19:AC19"/>
    <mergeCell ref="U20:W20"/>
    <mergeCell ref="X20:Z20"/>
    <mergeCell ref="AA20:AC20"/>
    <mergeCell ref="U19:W19"/>
    <mergeCell ref="X19:Z19"/>
    <mergeCell ref="G20:K20"/>
    <mergeCell ref="R19:T19"/>
    <mergeCell ref="L24:N24"/>
    <mergeCell ref="O24:Q24"/>
    <mergeCell ref="R24:T24"/>
    <mergeCell ref="L23:N23"/>
    <mergeCell ref="O23:Q23"/>
    <mergeCell ref="R23:T23"/>
    <mergeCell ref="X22:Z22"/>
    <mergeCell ref="X23:Z23"/>
    <mergeCell ref="AA22:AC22"/>
    <mergeCell ref="G21:K21"/>
    <mergeCell ref="L21:N21"/>
    <mergeCell ref="O22:Q22"/>
    <mergeCell ref="R22:T22"/>
    <mergeCell ref="U22:W22"/>
    <mergeCell ref="O21:Q21"/>
    <mergeCell ref="R21:T21"/>
    <mergeCell ref="U21:W21"/>
    <mergeCell ref="AA23:AC23"/>
    <mergeCell ref="U24:W24"/>
    <mergeCell ref="X24:Z24"/>
    <mergeCell ref="AA24:AC24"/>
    <mergeCell ref="U23:W23"/>
    <mergeCell ref="AA27:AC27"/>
    <mergeCell ref="O27:Q27"/>
    <mergeCell ref="R27:T27"/>
    <mergeCell ref="U25:W25"/>
    <mergeCell ref="X25:Z25"/>
    <mergeCell ref="AA25:AC25"/>
    <mergeCell ref="AA26:AC26"/>
    <mergeCell ref="X27:Z27"/>
    <mergeCell ref="U26:W26"/>
    <mergeCell ref="X26:Z26"/>
    <mergeCell ref="D26:K26"/>
    <mergeCell ref="L26:N26"/>
    <mergeCell ref="D27:K27"/>
    <mergeCell ref="L27:N27"/>
    <mergeCell ref="L25:N25"/>
    <mergeCell ref="O25:Q25"/>
    <mergeCell ref="R25:T25"/>
    <mergeCell ref="L28:N28"/>
    <mergeCell ref="O28:Q28"/>
    <mergeCell ref="R28:T28"/>
    <mergeCell ref="O26:Q26"/>
    <mergeCell ref="R26:T26"/>
    <mergeCell ref="U28:W28"/>
    <mergeCell ref="X28:Z28"/>
    <mergeCell ref="U27:W27"/>
    <mergeCell ref="R30:T30"/>
    <mergeCell ref="AA28:AC28"/>
    <mergeCell ref="B29:K29"/>
    <mergeCell ref="L29:N29"/>
    <mergeCell ref="O29:Q29"/>
    <mergeCell ref="R29:T29"/>
    <mergeCell ref="U29:W29"/>
    <mergeCell ref="X29:Z29"/>
    <mergeCell ref="AA29:AC29"/>
    <mergeCell ref="B28:K28"/>
    <mergeCell ref="B30:K30"/>
    <mergeCell ref="L30:N30"/>
    <mergeCell ref="O30:Q30"/>
    <mergeCell ref="X32:Z32"/>
    <mergeCell ref="AA32:AC32"/>
    <mergeCell ref="U30:W30"/>
    <mergeCell ref="X30:Z30"/>
    <mergeCell ref="AA30:AC30"/>
    <mergeCell ref="AA31:AC31"/>
    <mergeCell ref="U32:W32"/>
    <mergeCell ref="U31:W31"/>
    <mergeCell ref="X31:Z31"/>
    <mergeCell ref="R33:T33"/>
    <mergeCell ref="D32:K32"/>
    <mergeCell ref="L32:N32"/>
    <mergeCell ref="O32:Q32"/>
    <mergeCell ref="R32:T32"/>
    <mergeCell ref="B31:C32"/>
    <mergeCell ref="D31:K31"/>
    <mergeCell ref="L31:N31"/>
    <mergeCell ref="O31:Q31"/>
    <mergeCell ref="R31:T31"/>
    <mergeCell ref="U33:W33"/>
    <mergeCell ref="X33:Z33"/>
    <mergeCell ref="AA33:AC33"/>
    <mergeCell ref="B34:C35"/>
    <mergeCell ref="D34:K34"/>
    <mergeCell ref="L34:N34"/>
    <mergeCell ref="O34:Q34"/>
    <mergeCell ref="R34:T34"/>
    <mergeCell ref="U34:W34"/>
    <mergeCell ref="X34:Z34"/>
    <mergeCell ref="AA34:AC34"/>
    <mergeCell ref="D35:K35"/>
    <mergeCell ref="L35:N35"/>
    <mergeCell ref="O35:Q35"/>
    <mergeCell ref="R35:T35"/>
    <mergeCell ref="U35:W35"/>
    <mergeCell ref="X35:Z35"/>
    <mergeCell ref="AA35:AC35"/>
    <mergeCell ref="B33:K33"/>
    <mergeCell ref="L33:N33"/>
    <mergeCell ref="O33:Q3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5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C44"/>
  <sheetViews>
    <sheetView showGridLines="0" showZeros="0" zoomScaleNormal="100" workbookViewId="0">
      <selection activeCell="Z4" sqref="Z4:AC4"/>
    </sheetView>
  </sheetViews>
  <sheetFormatPr defaultRowHeight="11.25" x14ac:dyDescent="0.15"/>
  <cols>
    <col min="1" max="1" width="2.83203125" customWidth="1"/>
    <col min="2" max="2" width="4.6640625" customWidth="1"/>
    <col min="3" max="3" width="5.1640625" customWidth="1"/>
    <col min="4" max="29" width="4" customWidth="1"/>
  </cols>
  <sheetData>
    <row r="2" spans="2:29" x14ac:dyDescent="0.15">
      <c r="B2" s="1" t="str">
        <f>'20(1)'!B14</f>
        <v>■ 법인세법 시행규칙 [별지 제20호서식(1)] &lt;개정 2019.3.20&gt;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25.5" customHeight="1" x14ac:dyDescent="0.15">
      <c r="B3" s="122" t="s">
        <v>43</v>
      </c>
      <c r="C3" s="123"/>
      <c r="D3" s="123"/>
      <c r="E3" s="131" t="str">
        <f>TEXT([1]기본정보!F3,"yyyy.mm.dd.")&amp;"                ~                "&amp;TEXT([1]기본정보!F4,"yyyy.mm.dd.")</f>
        <v>1900.01.00.                ~                1900.01.00.</v>
      </c>
      <c r="F3" s="126"/>
      <c r="G3" s="126"/>
      <c r="H3" s="126"/>
      <c r="I3" s="134" t="s">
        <v>105</v>
      </c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37" t="s">
        <v>44</v>
      </c>
      <c r="X3" s="138"/>
      <c r="Y3" s="139"/>
      <c r="Z3" s="52" t="str">
        <f>[1]기본정보!F6</f>
        <v>조세물산</v>
      </c>
      <c r="AA3" s="52"/>
      <c r="AB3" s="52"/>
      <c r="AC3" s="53"/>
    </row>
    <row r="4" spans="2:29" ht="25.5" customHeight="1" x14ac:dyDescent="0.15">
      <c r="B4" s="124"/>
      <c r="C4" s="125"/>
      <c r="D4" s="125"/>
      <c r="E4" s="132"/>
      <c r="F4" s="133"/>
      <c r="G4" s="133"/>
      <c r="H4" s="133"/>
      <c r="I4" s="135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6" t="s">
        <v>98</v>
      </c>
      <c r="X4" s="127"/>
      <c r="Y4" s="128"/>
      <c r="Z4" s="140">
        <f>[1]기본정보!$F$9</f>
        <v>2038111111</v>
      </c>
      <c r="AA4" s="140"/>
      <c r="AB4" s="140"/>
      <c r="AC4" s="141"/>
    </row>
    <row r="5" spans="2:29" ht="9.75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5"/>
    </row>
    <row r="6" spans="2:29" ht="24" customHeight="1" x14ac:dyDescent="0.15">
      <c r="B6" s="104" t="s">
        <v>45</v>
      </c>
      <c r="C6" s="105"/>
      <c r="D6" s="107" t="s">
        <v>46</v>
      </c>
      <c r="E6" s="107"/>
      <c r="F6" s="107"/>
      <c r="G6" s="107"/>
      <c r="H6" s="107"/>
      <c r="I6" s="107"/>
      <c r="J6" s="107"/>
      <c r="K6" s="107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</row>
    <row r="7" spans="2:29" ht="24" customHeight="1" x14ac:dyDescent="0.15">
      <c r="B7" s="106"/>
      <c r="C7" s="105"/>
      <c r="D7" s="107" t="s">
        <v>47</v>
      </c>
      <c r="E7" s="107"/>
      <c r="F7" s="107"/>
      <c r="G7" s="107"/>
      <c r="H7" s="107"/>
      <c r="I7" s="107"/>
      <c r="J7" s="107"/>
      <c r="K7" s="107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3"/>
    </row>
    <row r="8" spans="2:29" ht="24" customHeight="1" x14ac:dyDescent="0.15">
      <c r="B8" s="106"/>
      <c r="C8" s="105"/>
      <c r="D8" s="107" t="s">
        <v>48</v>
      </c>
      <c r="E8" s="107"/>
      <c r="F8" s="107"/>
      <c r="G8" s="107"/>
      <c r="H8" s="107"/>
      <c r="I8" s="107"/>
      <c r="J8" s="107"/>
      <c r="K8" s="107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3"/>
    </row>
    <row r="9" spans="2:29" ht="24" customHeight="1" x14ac:dyDescent="0.15">
      <c r="B9" s="111" t="s">
        <v>49</v>
      </c>
      <c r="C9" s="107"/>
      <c r="D9" s="107"/>
      <c r="E9" s="107"/>
      <c r="F9" s="107"/>
      <c r="G9" s="107"/>
      <c r="H9" s="107"/>
      <c r="I9" s="107"/>
      <c r="J9" s="107"/>
      <c r="K9" s="107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8"/>
    </row>
    <row r="10" spans="2:29" ht="24" customHeight="1" x14ac:dyDescent="0.15">
      <c r="B10" s="104" t="s">
        <v>50</v>
      </c>
      <c r="C10" s="105"/>
      <c r="D10" s="113" t="s">
        <v>94</v>
      </c>
      <c r="E10" s="105"/>
      <c r="F10" s="105"/>
      <c r="G10" s="107" t="s">
        <v>51</v>
      </c>
      <c r="H10" s="107"/>
      <c r="I10" s="107"/>
      <c r="J10" s="107"/>
      <c r="K10" s="107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10"/>
    </row>
    <row r="11" spans="2:29" ht="24" customHeight="1" x14ac:dyDescent="0.15">
      <c r="B11" s="106"/>
      <c r="C11" s="105"/>
      <c r="D11" s="105"/>
      <c r="E11" s="105"/>
      <c r="F11" s="105"/>
      <c r="G11" s="107" t="s">
        <v>52</v>
      </c>
      <c r="H11" s="107"/>
      <c r="I11" s="107"/>
      <c r="J11" s="107"/>
      <c r="K11" s="107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10"/>
    </row>
    <row r="12" spans="2:29" ht="24" customHeight="1" x14ac:dyDescent="0.15">
      <c r="B12" s="106"/>
      <c r="C12" s="105"/>
      <c r="D12" s="105"/>
      <c r="E12" s="105"/>
      <c r="F12" s="105"/>
      <c r="G12" s="112" t="s">
        <v>53</v>
      </c>
      <c r="H12" s="107"/>
      <c r="I12" s="107"/>
      <c r="J12" s="107"/>
      <c r="K12" s="107"/>
      <c r="L12" s="36">
        <f>L10-L11</f>
        <v>0</v>
      </c>
      <c r="M12" s="36"/>
      <c r="N12" s="36"/>
      <c r="O12" s="36">
        <f>O10-O11</f>
        <v>0</v>
      </c>
      <c r="P12" s="36"/>
      <c r="Q12" s="36"/>
      <c r="R12" s="36">
        <f>R10-R11</f>
        <v>0</v>
      </c>
      <c r="S12" s="36"/>
      <c r="T12" s="36"/>
      <c r="U12" s="36">
        <f>U10-U11</f>
        <v>0</v>
      </c>
      <c r="V12" s="36"/>
      <c r="W12" s="36"/>
      <c r="X12" s="36">
        <f>X10-X11</f>
        <v>0</v>
      </c>
      <c r="Y12" s="36"/>
      <c r="Z12" s="36"/>
      <c r="AA12" s="36">
        <f>AA10-AA11</f>
        <v>0</v>
      </c>
      <c r="AB12" s="36"/>
      <c r="AC12" s="41"/>
    </row>
    <row r="13" spans="2:29" ht="24" customHeight="1" x14ac:dyDescent="0.15">
      <c r="B13" s="106"/>
      <c r="C13" s="105"/>
      <c r="D13" s="107" t="s">
        <v>54</v>
      </c>
      <c r="E13" s="107"/>
      <c r="F13" s="107"/>
      <c r="G13" s="107"/>
      <c r="H13" s="107"/>
      <c r="I13" s="107"/>
      <c r="J13" s="107"/>
      <c r="K13" s="107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10"/>
    </row>
    <row r="14" spans="2:29" ht="24" customHeight="1" x14ac:dyDescent="0.15">
      <c r="B14" s="106"/>
      <c r="C14" s="105"/>
      <c r="D14" s="107" t="s">
        <v>55</v>
      </c>
      <c r="E14" s="107"/>
      <c r="F14" s="107"/>
      <c r="G14" s="107"/>
      <c r="H14" s="107"/>
      <c r="I14" s="107"/>
      <c r="J14" s="107"/>
      <c r="K14" s="107"/>
      <c r="L14" s="109"/>
      <c r="M14" s="109"/>
      <c r="N14" s="109"/>
      <c r="O14" s="109"/>
      <c r="P14" s="109"/>
      <c r="Q14" s="109"/>
      <c r="R14" s="109">
        <v>0</v>
      </c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10"/>
    </row>
    <row r="15" spans="2:29" ht="24" customHeight="1" x14ac:dyDescent="0.15">
      <c r="B15" s="106"/>
      <c r="C15" s="105"/>
      <c r="D15" s="107" t="s">
        <v>56</v>
      </c>
      <c r="E15" s="107"/>
      <c r="F15" s="107"/>
      <c r="G15" s="107"/>
      <c r="H15" s="107"/>
      <c r="I15" s="107"/>
      <c r="J15" s="107"/>
      <c r="K15" s="107"/>
      <c r="L15" s="109">
        <v>0</v>
      </c>
      <c r="M15" s="109"/>
      <c r="N15" s="109"/>
      <c r="O15" s="109">
        <v>0</v>
      </c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10"/>
    </row>
    <row r="16" spans="2:29" ht="24" customHeight="1" x14ac:dyDescent="0.15">
      <c r="B16" s="106"/>
      <c r="C16" s="105"/>
      <c r="D16" s="107" t="s">
        <v>57</v>
      </c>
      <c r="E16" s="107"/>
      <c r="F16" s="107"/>
      <c r="G16" s="107"/>
      <c r="H16" s="107"/>
      <c r="I16" s="107"/>
      <c r="J16" s="107"/>
      <c r="K16" s="107"/>
      <c r="L16" s="109">
        <v>0</v>
      </c>
      <c r="M16" s="109"/>
      <c r="N16" s="109"/>
      <c r="O16" s="109">
        <v>0</v>
      </c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10"/>
    </row>
    <row r="17" spans="2:29" ht="24" customHeight="1" x14ac:dyDescent="0.15">
      <c r="B17" s="106"/>
      <c r="C17" s="105"/>
      <c r="D17" s="112" t="s">
        <v>58</v>
      </c>
      <c r="E17" s="107"/>
      <c r="F17" s="107"/>
      <c r="G17" s="107"/>
      <c r="H17" s="107"/>
      <c r="I17" s="107"/>
      <c r="J17" s="107"/>
      <c r="K17" s="107"/>
      <c r="L17" s="36">
        <f>L12+L13+L14-L15+L16</f>
        <v>0</v>
      </c>
      <c r="M17" s="36"/>
      <c r="N17" s="36"/>
      <c r="O17" s="36">
        <f>O12+O13+O14-O15+O16</f>
        <v>0</v>
      </c>
      <c r="P17" s="36"/>
      <c r="Q17" s="36"/>
      <c r="R17" s="36">
        <f>R12+R13+R14-R15+R16</f>
        <v>0</v>
      </c>
      <c r="S17" s="36"/>
      <c r="T17" s="36"/>
      <c r="U17" s="36">
        <f>U12+U13+U14-U15+U16</f>
        <v>0</v>
      </c>
      <c r="V17" s="36"/>
      <c r="W17" s="36"/>
      <c r="X17" s="36">
        <f>X12+X13+X14-X15+X16</f>
        <v>0</v>
      </c>
      <c r="Y17" s="36"/>
      <c r="Z17" s="36"/>
      <c r="AA17" s="36">
        <f>AA12+AA13+AA14-AA15+AA16</f>
        <v>0</v>
      </c>
      <c r="AB17" s="36"/>
      <c r="AC17" s="41"/>
    </row>
    <row r="18" spans="2:29" ht="24" customHeight="1" x14ac:dyDescent="0.15">
      <c r="B18" s="111" t="s">
        <v>59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5"/>
    </row>
    <row r="19" spans="2:29" ht="24" customHeight="1" x14ac:dyDescent="0.15">
      <c r="B19" s="104" t="s">
        <v>60</v>
      </c>
      <c r="C19" s="105"/>
      <c r="D19" s="113" t="s">
        <v>61</v>
      </c>
      <c r="E19" s="105"/>
      <c r="F19" s="105"/>
      <c r="G19" s="107" t="s">
        <v>62</v>
      </c>
      <c r="H19" s="107"/>
      <c r="I19" s="107"/>
      <c r="J19" s="107"/>
      <c r="K19" s="107"/>
      <c r="L19" s="35">
        <f>ROUNDDOWN(IF([1]기본정보!F20="중간예납",L17*L18*[1]기본정보!F17/12*6/12,L17*L18*[1]기본정보!F17/12),0)</f>
        <v>0</v>
      </c>
      <c r="M19" s="36"/>
      <c r="N19" s="36"/>
      <c r="O19" s="35">
        <f>ROUNDDOWN(IF([1]기본정보!F20="중간예납",O17*O18*[1]기본정보!F17/12*6/12,O17*O18*[1]기본정보!F17/12),0)</f>
        <v>0</v>
      </c>
      <c r="P19" s="36"/>
      <c r="Q19" s="36"/>
      <c r="R19" s="35">
        <f>ROUNDDOWN(IF([1]기본정보!F20="중간예납",R17*R18*[1]기본정보!F17/12*6/12,R17*R18*[1]기본정보!F17/12),0)</f>
        <v>0</v>
      </c>
      <c r="S19" s="36"/>
      <c r="T19" s="36"/>
      <c r="U19" s="35">
        <f>ROUNDDOWN(IF([1]기본정보!F20="중간예납",U17*U18*[1]기본정보!F17/12*6/12,U17*U18*[1]기본정보!F17/12),0)</f>
        <v>0</v>
      </c>
      <c r="V19" s="36"/>
      <c r="W19" s="36"/>
      <c r="X19" s="35">
        <f>ROUNDDOWN(IF([1]기본정보!F20="중간예납",X17*X18*[1]기본정보!F17/12*6/12,X17*X18*[1]기본정보!F17/12),0)</f>
        <v>0</v>
      </c>
      <c r="Y19" s="36"/>
      <c r="Z19" s="36"/>
      <c r="AA19" s="35">
        <f>ROUNDDOWN(IF([1]기본정보!F20="중간예납",AA17*AA18*[1]기본정보!F17/12*6/12,AA17*AA18*[1]기본정보!F17/12),0)</f>
        <v>0</v>
      </c>
      <c r="AB19" s="36"/>
      <c r="AC19" s="41"/>
    </row>
    <row r="20" spans="2:29" ht="24" customHeight="1" x14ac:dyDescent="0.15">
      <c r="B20" s="106"/>
      <c r="C20" s="105"/>
      <c r="D20" s="105"/>
      <c r="E20" s="105"/>
      <c r="F20" s="105"/>
      <c r="G20" s="107" t="s">
        <v>63</v>
      </c>
      <c r="H20" s="107"/>
      <c r="I20" s="107"/>
      <c r="J20" s="107"/>
      <c r="K20" s="107"/>
      <c r="L20" s="109">
        <v>0</v>
      </c>
      <c r="M20" s="109"/>
      <c r="N20" s="109"/>
      <c r="O20" s="109">
        <v>0</v>
      </c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10"/>
    </row>
    <row r="21" spans="2:29" ht="24" customHeight="1" x14ac:dyDescent="0.15">
      <c r="B21" s="106"/>
      <c r="C21" s="105"/>
      <c r="D21" s="105"/>
      <c r="E21" s="105"/>
      <c r="F21" s="105"/>
      <c r="G21" s="107" t="s">
        <v>64</v>
      </c>
      <c r="H21" s="107"/>
      <c r="I21" s="107"/>
      <c r="J21" s="107"/>
      <c r="K21" s="107"/>
      <c r="L21" s="36">
        <f>L19+L20</f>
        <v>0</v>
      </c>
      <c r="M21" s="36"/>
      <c r="N21" s="36"/>
      <c r="O21" s="36">
        <f>O19+O20</f>
        <v>0</v>
      </c>
      <c r="P21" s="36"/>
      <c r="Q21" s="36"/>
      <c r="R21" s="36">
        <f>R19+R20</f>
        <v>0</v>
      </c>
      <c r="S21" s="36"/>
      <c r="T21" s="36"/>
      <c r="U21" s="36">
        <f>U19+U20</f>
        <v>0</v>
      </c>
      <c r="V21" s="36"/>
      <c r="W21" s="36"/>
      <c r="X21" s="36">
        <f>X19+X20</f>
        <v>0</v>
      </c>
      <c r="Y21" s="36"/>
      <c r="Z21" s="36"/>
      <c r="AA21" s="36">
        <f>AA19+AA20</f>
        <v>0</v>
      </c>
      <c r="AB21" s="36"/>
      <c r="AC21" s="41"/>
    </row>
    <row r="22" spans="2:29" ht="24" customHeight="1" x14ac:dyDescent="0.15">
      <c r="B22" s="106"/>
      <c r="C22" s="105"/>
      <c r="D22" s="113" t="s">
        <v>65</v>
      </c>
      <c r="E22" s="105"/>
      <c r="F22" s="105"/>
      <c r="G22" s="112" t="s">
        <v>66</v>
      </c>
      <c r="H22" s="107"/>
      <c r="I22" s="107"/>
      <c r="J22" s="107"/>
      <c r="K22" s="107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10"/>
    </row>
    <row r="23" spans="2:29" ht="24" customHeight="1" x14ac:dyDescent="0.15">
      <c r="B23" s="106"/>
      <c r="C23" s="105"/>
      <c r="D23" s="105"/>
      <c r="E23" s="105"/>
      <c r="F23" s="105"/>
      <c r="G23" s="112" t="s">
        <v>67</v>
      </c>
      <c r="H23" s="107"/>
      <c r="I23" s="107"/>
      <c r="J23" s="107"/>
      <c r="K23" s="107"/>
      <c r="L23" s="109">
        <v>0</v>
      </c>
      <c r="M23" s="109"/>
      <c r="N23" s="109"/>
      <c r="O23" s="109">
        <v>0</v>
      </c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10"/>
    </row>
    <row r="24" spans="2:29" ht="24" customHeight="1" x14ac:dyDescent="0.15">
      <c r="B24" s="106"/>
      <c r="C24" s="105"/>
      <c r="D24" s="105"/>
      <c r="E24" s="105"/>
      <c r="F24" s="105"/>
      <c r="G24" s="112" t="s">
        <v>68</v>
      </c>
      <c r="H24" s="107"/>
      <c r="I24" s="107"/>
      <c r="J24" s="107"/>
      <c r="K24" s="107"/>
      <c r="L24" s="109">
        <v>0</v>
      </c>
      <c r="M24" s="109"/>
      <c r="N24" s="109"/>
      <c r="O24" s="109">
        <v>0</v>
      </c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10"/>
    </row>
    <row r="25" spans="2:29" ht="24" customHeight="1" x14ac:dyDescent="0.15">
      <c r="B25" s="106"/>
      <c r="C25" s="105"/>
      <c r="D25" s="105"/>
      <c r="E25" s="105"/>
      <c r="F25" s="105"/>
      <c r="G25" s="107" t="s">
        <v>69</v>
      </c>
      <c r="H25" s="107"/>
      <c r="I25" s="107"/>
      <c r="J25" s="107"/>
      <c r="K25" s="107"/>
      <c r="L25" s="36">
        <f>L22+L23+L24</f>
        <v>0</v>
      </c>
      <c r="M25" s="36"/>
      <c r="N25" s="36"/>
      <c r="O25" s="36">
        <f>O22+O23+O24</f>
        <v>0</v>
      </c>
      <c r="P25" s="36"/>
      <c r="Q25" s="36"/>
      <c r="R25" s="36">
        <f>R22+R23+R24</f>
        <v>0</v>
      </c>
      <c r="S25" s="36"/>
      <c r="T25" s="36"/>
      <c r="U25" s="36">
        <f>U22+U23+U24</f>
        <v>0</v>
      </c>
      <c r="V25" s="36"/>
      <c r="W25" s="36"/>
      <c r="X25" s="36">
        <f>X22+X23+X24</f>
        <v>0</v>
      </c>
      <c r="Y25" s="36"/>
      <c r="Z25" s="36"/>
      <c r="AA25" s="36">
        <f>AA22+AA23+AA24</f>
        <v>0</v>
      </c>
      <c r="AB25" s="36"/>
      <c r="AC25" s="41"/>
    </row>
    <row r="26" spans="2:29" ht="24" customHeight="1" x14ac:dyDescent="0.15">
      <c r="B26" s="106"/>
      <c r="C26" s="105"/>
      <c r="D26" s="112" t="s">
        <v>70</v>
      </c>
      <c r="E26" s="107"/>
      <c r="F26" s="107"/>
      <c r="G26" s="107"/>
      <c r="H26" s="107"/>
      <c r="I26" s="107"/>
      <c r="J26" s="107"/>
      <c r="K26" s="107"/>
      <c r="L26" s="36">
        <f>ROUNDDOWN(L25*0.05,0)</f>
        <v>0</v>
      </c>
      <c r="M26" s="36"/>
      <c r="N26" s="36"/>
      <c r="O26" s="36">
        <f>ROUNDDOWN(O25*0.05,0)</f>
        <v>0</v>
      </c>
      <c r="P26" s="36"/>
      <c r="Q26" s="36"/>
      <c r="R26" s="36">
        <f>ROUNDDOWN(R25*0.05,0)</f>
        <v>0</v>
      </c>
      <c r="S26" s="36"/>
      <c r="T26" s="36"/>
      <c r="U26" s="36">
        <f>ROUNDDOWN(U25*0.05,0)</f>
        <v>0</v>
      </c>
      <c r="V26" s="36"/>
      <c r="W26" s="36"/>
      <c r="X26" s="36">
        <f>ROUNDDOWN(X25*0.05,0)</f>
        <v>0</v>
      </c>
      <c r="Y26" s="36"/>
      <c r="Z26" s="36"/>
      <c r="AA26" s="36">
        <f>ROUNDDOWN(AA25*0.05,0)</f>
        <v>0</v>
      </c>
      <c r="AB26" s="36"/>
      <c r="AC26" s="41"/>
    </row>
    <row r="27" spans="2:29" ht="24" customHeight="1" x14ac:dyDescent="0.15">
      <c r="B27" s="106"/>
      <c r="C27" s="105"/>
      <c r="D27" s="112" t="s">
        <v>71</v>
      </c>
      <c r="E27" s="107"/>
      <c r="F27" s="107"/>
      <c r="G27" s="107"/>
      <c r="H27" s="107"/>
      <c r="I27" s="107"/>
      <c r="J27" s="107"/>
      <c r="K27" s="107"/>
      <c r="L27" s="36">
        <f>IF((L17-L21)&lt;=L26,L17,L21)</f>
        <v>0</v>
      </c>
      <c r="M27" s="36"/>
      <c r="N27" s="36"/>
      <c r="O27" s="36">
        <f>IF((O17-O21)&lt;=O26,O17,O21)</f>
        <v>0</v>
      </c>
      <c r="P27" s="36"/>
      <c r="Q27" s="36"/>
      <c r="R27" s="36">
        <f>IF((R17-R21)&lt;=R26,R17,R21)</f>
        <v>0</v>
      </c>
      <c r="S27" s="36"/>
      <c r="T27" s="36"/>
      <c r="U27" s="36">
        <f>IF((U17-U21)&lt;=U26,U17,U21)</f>
        <v>0</v>
      </c>
      <c r="V27" s="36"/>
      <c r="W27" s="36"/>
      <c r="X27" s="36">
        <f>IF((X17-X21)&lt;=X26,X17,X21)</f>
        <v>0</v>
      </c>
      <c r="Y27" s="36"/>
      <c r="Z27" s="36"/>
      <c r="AA27" s="36">
        <f>IF((AA17-AA21)&lt;=AA26,AA17,AA21)</f>
        <v>0</v>
      </c>
      <c r="AB27" s="36"/>
      <c r="AC27" s="41"/>
    </row>
    <row r="28" spans="2:29" ht="24" customHeight="1" x14ac:dyDescent="0.15">
      <c r="B28" s="111" t="s">
        <v>72</v>
      </c>
      <c r="C28" s="107"/>
      <c r="D28" s="107"/>
      <c r="E28" s="107"/>
      <c r="F28" s="107"/>
      <c r="G28" s="107"/>
      <c r="H28" s="107"/>
      <c r="I28" s="107"/>
      <c r="J28" s="107"/>
      <c r="K28" s="107"/>
      <c r="L28" s="36">
        <f>L13+L14</f>
        <v>0</v>
      </c>
      <c r="M28" s="36"/>
      <c r="N28" s="36"/>
      <c r="O28" s="36">
        <f>O13+O14</f>
        <v>0</v>
      </c>
      <c r="P28" s="36"/>
      <c r="Q28" s="36"/>
      <c r="R28" s="36">
        <f>R13+R14</f>
        <v>0</v>
      </c>
      <c r="S28" s="36"/>
      <c r="T28" s="36"/>
      <c r="U28" s="36">
        <f>U13+U14</f>
        <v>0</v>
      </c>
      <c r="V28" s="36"/>
      <c r="W28" s="36"/>
      <c r="X28" s="36">
        <f>X13+X14</f>
        <v>0</v>
      </c>
      <c r="Y28" s="36"/>
      <c r="Z28" s="36"/>
      <c r="AA28" s="36">
        <f>AA13+AA14</f>
        <v>0</v>
      </c>
      <c r="AB28" s="36"/>
      <c r="AC28" s="41"/>
    </row>
    <row r="29" spans="2:29" ht="24" customHeight="1" x14ac:dyDescent="0.15">
      <c r="B29" s="111" t="s">
        <v>73</v>
      </c>
      <c r="C29" s="107"/>
      <c r="D29" s="107"/>
      <c r="E29" s="107"/>
      <c r="F29" s="107"/>
      <c r="G29" s="107"/>
      <c r="H29" s="107"/>
      <c r="I29" s="107"/>
      <c r="J29" s="107"/>
      <c r="K29" s="107"/>
      <c r="L29" s="36">
        <f>L28-L27</f>
        <v>0</v>
      </c>
      <c r="M29" s="36"/>
      <c r="N29" s="36"/>
      <c r="O29" s="36">
        <f>O28-O27</f>
        <v>0</v>
      </c>
      <c r="P29" s="36"/>
      <c r="Q29" s="36"/>
      <c r="R29" s="36">
        <f>R28-R27</f>
        <v>0</v>
      </c>
      <c r="S29" s="36"/>
      <c r="T29" s="36"/>
      <c r="U29" s="36">
        <f>U28-U27</f>
        <v>0</v>
      </c>
      <c r="V29" s="36"/>
      <c r="W29" s="36"/>
      <c r="X29" s="36">
        <f>X28-X27</f>
        <v>0</v>
      </c>
      <c r="Y29" s="36"/>
      <c r="Z29" s="36"/>
      <c r="AA29" s="36">
        <f>AA28-AA27</f>
        <v>0</v>
      </c>
      <c r="AB29" s="36"/>
      <c r="AC29" s="41"/>
    </row>
    <row r="30" spans="2:29" ht="24" customHeight="1" x14ac:dyDescent="0.15">
      <c r="B30" s="111" t="s">
        <v>74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9">
        <v>0</v>
      </c>
      <c r="M30" s="109"/>
      <c r="N30" s="109"/>
      <c r="O30" s="109">
        <v>0</v>
      </c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10"/>
    </row>
    <row r="31" spans="2:29" ht="24" customHeight="1" x14ac:dyDescent="0.15">
      <c r="B31" s="104" t="s">
        <v>75</v>
      </c>
      <c r="C31" s="105"/>
      <c r="D31" s="112" t="s">
        <v>76</v>
      </c>
      <c r="E31" s="107"/>
      <c r="F31" s="107"/>
      <c r="G31" s="107"/>
      <c r="H31" s="107"/>
      <c r="I31" s="107"/>
      <c r="J31" s="107"/>
      <c r="K31" s="107"/>
      <c r="L31" s="36">
        <f>MAX(L29+L30,0)</f>
        <v>0</v>
      </c>
      <c r="M31" s="36"/>
      <c r="N31" s="36"/>
      <c r="O31" s="36">
        <f>MAX(O29+O30,0)</f>
        <v>0</v>
      </c>
      <c r="P31" s="36"/>
      <c r="Q31" s="36"/>
      <c r="R31" s="36">
        <f>MAX(R29+R30,0)</f>
        <v>0</v>
      </c>
      <c r="S31" s="36"/>
      <c r="T31" s="36"/>
      <c r="U31" s="36">
        <f>MAX(U29+U30,0)</f>
        <v>0</v>
      </c>
      <c r="V31" s="36"/>
      <c r="W31" s="36"/>
      <c r="X31" s="36">
        <f>MAX(X29+X30,0)</f>
        <v>0</v>
      </c>
      <c r="Y31" s="36"/>
      <c r="Z31" s="36"/>
      <c r="AA31" s="36">
        <f>MAX(AA29+AA30,0)</f>
        <v>0</v>
      </c>
      <c r="AB31" s="36"/>
      <c r="AC31" s="41"/>
    </row>
    <row r="32" spans="2:29" ht="24" customHeight="1" x14ac:dyDescent="0.15">
      <c r="B32" s="106"/>
      <c r="C32" s="105"/>
      <c r="D32" s="112" t="s">
        <v>77</v>
      </c>
      <c r="E32" s="107"/>
      <c r="F32" s="107"/>
      <c r="G32" s="107"/>
      <c r="H32" s="107"/>
      <c r="I32" s="107"/>
      <c r="J32" s="107"/>
      <c r="K32" s="107"/>
      <c r="L32" s="36">
        <f>IF(L29&lt;0,MIN(MAX(L16,0),ABS(L29)),0)</f>
        <v>0</v>
      </c>
      <c r="M32" s="36"/>
      <c r="N32" s="36"/>
      <c r="O32" s="36">
        <f>IF(O29&lt;0,MIN(MAX(O16,0),ABS(O29)),0)</f>
        <v>0</v>
      </c>
      <c r="P32" s="36"/>
      <c r="Q32" s="36"/>
      <c r="R32" s="36">
        <f>IF(R29&lt;0,MIN(MAX(R16,0),ABS(R29)),0)</f>
        <v>0</v>
      </c>
      <c r="S32" s="36"/>
      <c r="T32" s="36"/>
      <c r="U32" s="36">
        <f>IF(U29&lt;0,MIN(MAX(U16,0),ABS(U29)),0)</f>
        <v>0</v>
      </c>
      <c r="V32" s="36"/>
      <c r="W32" s="36"/>
      <c r="X32" s="36">
        <f>IF(X29&lt;0,MIN(MAX(X16,0),ABS(X29)),0)</f>
        <v>0</v>
      </c>
      <c r="Y32" s="36"/>
      <c r="Z32" s="36"/>
      <c r="AA32" s="36">
        <f>IF(AA29&lt;0,MIN(MAX(AA16,0),ABS(AA29)),0)</f>
        <v>0</v>
      </c>
      <c r="AB32" s="36"/>
      <c r="AC32" s="41"/>
    </row>
    <row r="33" spans="2:29" ht="24" customHeight="1" x14ac:dyDescent="0.15">
      <c r="B33" s="111" t="s">
        <v>78</v>
      </c>
      <c r="C33" s="107"/>
      <c r="D33" s="107"/>
      <c r="E33" s="107"/>
      <c r="F33" s="107"/>
      <c r="G33" s="107"/>
      <c r="H33" s="107"/>
      <c r="I33" s="107"/>
      <c r="J33" s="107"/>
      <c r="K33" s="107"/>
      <c r="L33" s="36">
        <f>MAX(L16+L31-L32,0)</f>
        <v>0</v>
      </c>
      <c r="M33" s="36"/>
      <c r="N33" s="36"/>
      <c r="O33" s="36">
        <f>MAX(O16+O31-O32,0)</f>
        <v>0</v>
      </c>
      <c r="P33" s="36"/>
      <c r="Q33" s="36"/>
      <c r="R33" s="36">
        <f>MAX(R16+R31-R32,0)</f>
        <v>0</v>
      </c>
      <c r="S33" s="36"/>
      <c r="T33" s="36"/>
      <c r="U33" s="36">
        <f>MAX(U16+U31-U32,0)</f>
        <v>0</v>
      </c>
      <c r="V33" s="36"/>
      <c r="W33" s="36"/>
      <c r="X33" s="36">
        <f>MAX(X16+X31-X32,0)</f>
        <v>0</v>
      </c>
      <c r="Y33" s="36"/>
      <c r="Z33" s="36"/>
      <c r="AA33" s="36">
        <f>MAX(AA16+AA31-AA32,0)</f>
        <v>0</v>
      </c>
      <c r="AB33" s="36"/>
      <c r="AC33" s="41"/>
    </row>
    <row r="34" spans="2:29" ht="24" customHeight="1" x14ac:dyDescent="0.15">
      <c r="B34" s="104" t="s">
        <v>79</v>
      </c>
      <c r="C34" s="105"/>
      <c r="D34" s="112" t="s">
        <v>80</v>
      </c>
      <c r="E34" s="107"/>
      <c r="F34" s="107"/>
      <c r="G34" s="107"/>
      <c r="H34" s="107"/>
      <c r="I34" s="107"/>
      <c r="J34" s="107"/>
      <c r="K34" s="107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10"/>
    </row>
    <row r="35" spans="2:29" ht="24" customHeight="1" x14ac:dyDescent="0.15">
      <c r="B35" s="118"/>
      <c r="C35" s="119"/>
      <c r="D35" s="120" t="s">
        <v>81</v>
      </c>
      <c r="E35" s="121"/>
      <c r="F35" s="121"/>
      <c r="G35" s="121"/>
      <c r="H35" s="121"/>
      <c r="I35" s="121"/>
      <c r="J35" s="121"/>
      <c r="K35" s="121"/>
      <c r="L35" s="116">
        <f>L15+L34</f>
        <v>0</v>
      </c>
      <c r="M35" s="116"/>
      <c r="N35" s="116"/>
      <c r="O35" s="116">
        <f>O15+O34</f>
        <v>0</v>
      </c>
      <c r="P35" s="116"/>
      <c r="Q35" s="116"/>
      <c r="R35" s="116">
        <f>R15+R34</f>
        <v>0</v>
      </c>
      <c r="S35" s="116"/>
      <c r="T35" s="116"/>
      <c r="U35" s="116">
        <f>U15+U34</f>
        <v>0</v>
      </c>
      <c r="V35" s="116"/>
      <c r="W35" s="116"/>
      <c r="X35" s="116">
        <f>X15+X34</f>
        <v>0</v>
      </c>
      <c r="Y35" s="116"/>
      <c r="Z35" s="116"/>
      <c r="AA35" s="116">
        <f>AA15+AA34</f>
        <v>0</v>
      </c>
      <c r="AB35" s="116"/>
      <c r="AC35" s="117"/>
    </row>
    <row r="36" spans="2:29" ht="24" customHeight="1" x14ac:dyDescent="0.15">
      <c r="B36" s="65" t="s">
        <v>82</v>
      </c>
      <c r="C36" s="66"/>
      <c r="D36" s="62" t="s">
        <v>83</v>
      </c>
      <c r="E36" s="63"/>
      <c r="F36" s="63"/>
      <c r="G36" s="63"/>
      <c r="H36" s="63"/>
      <c r="I36" s="63"/>
      <c r="J36" s="63"/>
      <c r="K36" s="64"/>
      <c r="L36" s="58"/>
      <c r="M36" s="59"/>
      <c r="N36" s="60"/>
      <c r="O36" s="58"/>
      <c r="P36" s="59"/>
      <c r="Q36" s="60"/>
      <c r="R36" s="58"/>
      <c r="S36" s="59"/>
      <c r="T36" s="60"/>
      <c r="U36" s="58"/>
      <c r="V36" s="59"/>
      <c r="W36" s="60"/>
      <c r="X36" s="58"/>
      <c r="Y36" s="59"/>
      <c r="Z36" s="60"/>
      <c r="AA36" s="58"/>
      <c r="AB36" s="59"/>
      <c r="AC36" s="61"/>
    </row>
    <row r="37" spans="2:29" ht="24" customHeight="1" x14ac:dyDescent="0.15">
      <c r="B37" s="67"/>
      <c r="C37" s="68"/>
      <c r="D37" s="62" t="s">
        <v>84</v>
      </c>
      <c r="E37" s="63"/>
      <c r="F37" s="63"/>
      <c r="G37" s="63"/>
      <c r="H37" s="63"/>
      <c r="I37" s="63"/>
      <c r="J37" s="63"/>
      <c r="K37" s="64"/>
      <c r="L37" s="78">
        <f>L17*L36</f>
        <v>0</v>
      </c>
      <c r="M37" s="79"/>
      <c r="N37" s="80"/>
      <c r="O37" s="78">
        <f>O17*O36</f>
        <v>0</v>
      </c>
      <c r="P37" s="79"/>
      <c r="Q37" s="80"/>
      <c r="R37" s="78">
        <f>R17*R36</f>
        <v>0</v>
      </c>
      <c r="S37" s="79"/>
      <c r="T37" s="80"/>
      <c r="U37" s="78">
        <f>U17*U36</f>
        <v>0</v>
      </c>
      <c r="V37" s="79"/>
      <c r="W37" s="80"/>
      <c r="X37" s="78">
        <f>X17*X36</f>
        <v>0</v>
      </c>
      <c r="Y37" s="79"/>
      <c r="Z37" s="80"/>
      <c r="AA37" s="78">
        <f>AA17*AA36</f>
        <v>0</v>
      </c>
      <c r="AB37" s="79"/>
      <c r="AC37" s="81"/>
    </row>
    <row r="38" spans="2:29" ht="24" customHeight="1" x14ac:dyDescent="0.15">
      <c r="B38" s="67"/>
      <c r="C38" s="68"/>
      <c r="D38" s="62" t="s">
        <v>85</v>
      </c>
      <c r="E38" s="63"/>
      <c r="F38" s="63"/>
      <c r="G38" s="63"/>
      <c r="H38" s="63"/>
      <c r="I38" s="63"/>
      <c r="J38" s="63"/>
      <c r="K38" s="64"/>
      <c r="L38" s="71"/>
      <c r="M38" s="72"/>
      <c r="N38" s="73"/>
      <c r="O38" s="71"/>
      <c r="P38" s="72"/>
      <c r="Q38" s="73"/>
      <c r="R38" s="71"/>
      <c r="S38" s="72"/>
      <c r="T38" s="73"/>
      <c r="U38" s="71"/>
      <c r="V38" s="72"/>
      <c r="W38" s="73"/>
      <c r="X38" s="71"/>
      <c r="Y38" s="72"/>
      <c r="Z38" s="73"/>
      <c r="AA38" s="71"/>
      <c r="AB38" s="72"/>
      <c r="AC38" s="74"/>
    </row>
    <row r="39" spans="2:29" ht="24" customHeight="1" x14ac:dyDescent="0.15">
      <c r="B39" s="67"/>
      <c r="C39" s="68"/>
      <c r="D39" s="62" t="s">
        <v>86</v>
      </c>
      <c r="E39" s="92"/>
      <c r="F39" s="92"/>
      <c r="G39" s="92"/>
      <c r="H39" s="92"/>
      <c r="I39" s="92"/>
      <c r="J39" s="92"/>
      <c r="K39" s="93"/>
      <c r="L39" s="71"/>
      <c r="M39" s="72"/>
      <c r="N39" s="73"/>
      <c r="O39" s="71"/>
      <c r="P39" s="72"/>
      <c r="Q39" s="73"/>
      <c r="R39" s="71"/>
      <c r="S39" s="72"/>
      <c r="T39" s="73"/>
      <c r="U39" s="71"/>
      <c r="V39" s="72"/>
      <c r="W39" s="73"/>
      <c r="X39" s="71"/>
      <c r="Y39" s="72"/>
      <c r="Z39" s="73"/>
      <c r="AA39" s="71"/>
      <c r="AB39" s="72"/>
      <c r="AC39" s="74"/>
    </row>
    <row r="40" spans="2:29" ht="24" customHeight="1" x14ac:dyDescent="0.15">
      <c r="B40" s="69"/>
      <c r="C40" s="70"/>
      <c r="D40" s="62" t="s">
        <v>87</v>
      </c>
      <c r="E40" s="92"/>
      <c r="F40" s="92"/>
      <c r="G40" s="92"/>
      <c r="H40" s="92"/>
      <c r="I40" s="92"/>
      <c r="J40" s="92"/>
      <c r="K40" s="93"/>
      <c r="L40" s="71"/>
      <c r="M40" s="72"/>
      <c r="N40" s="73"/>
      <c r="O40" s="71"/>
      <c r="P40" s="72"/>
      <c r="Q40" s="73"/>
      <c r="R40" s="71"/>
      <c r="S40" s="72"/>
      <c r="T40" s="73"/>
      <c r="U40" s="71"/>
      <c r="V40" s="72"/>
      <c r="W40" s="73"/>
      <c r="X40" s="71"/>
      <c r="Y40" s="72"/>
      <c r="Z40" s="73"/>
      <c r="AA40" s="71"/>
      <c r="AB40" s="72"/>
      <c r="AC40" s="74"/>
    </row>
    <row r="41" spans="2:29" ht="24" customHeight="1" x14ac:dyDescent="0.15">
      <c r="B41" s="65" t="s">
        <v>92</v>
      </c>
      <c r="C41" s="82"/>
      <c r="D41" s="62" t="s">
        <v>88</v>
      </c>
      <c r="E41" s="92"/>
      <c r="F41" s="92"/>
      <c r="G41" s="92"/>
      <c r="H41" s="92"/>
      <c r="I41" s="92"/>
      <c r="J41" s="92"/>
      <c r="K41" s="93"/>
      <c r="L41" s="71"/>
      <c r="M41" s="72"/>
      <c r="N41" s="73"/>
      <c r="O41" s="71"/>
      <c r="P41" s="72"/>
      <c r="Q41" s="73"/>
      <c r="R41" s="71"/>
      <c r="S41" s="72"/>
      <c r="T41" s="73"/>
      <c r="U41" s="71"/>
      <c r="V41" s="72"/>
      <c r="W41" s="73"/>
      <c r="X41" s="71"/>
      <c r="Y41" s="72"/>
      <c r="Z41" s="73"/>
      <c r="AA41" s="71"/>
      <c r="AB41" s="72"/>
      <c r="AC41" s="74"/>
    </row>
    <row r="42" spans="2:29" x14ac:dyDescent="0.15">
      <c r="B42" s="83"/>
      <c r="C42" s="57"/>
      <c r="D42" s="62" t="s">
        <v>89</v>
      </c>
      <c r="E42" s="92"/>
      <c r="F42" s="92"/>
      <c r="G42" s="92"/>
      <c r="H42" s="92"/>
      <c r="I42" s="92"/>
      <c r="J42" s="92"/>
      <c r="K42" s="93"/>
      <c r="L42" s="71"/>
      <c r="M42" s="72"/>
      <c r="N42" s="73"/>
      <c r="O42" s="71"/>
      <c r="P42" s="72"/>
      <c r="Q42" s="73"/>
      <c r="R42" s="71"/>
      <c r="S42" s="72"/>
      <c r="T42" s="73"/>
      <c r="U42" s="71"/>
      <c r="V42" s="72"/>
      <c r="W42" s="73"/>
      <c r="X42" s="71"/>
      <c r="Y42" s="72"/>
      <c r="Z42" s="73"/>
      <c r="AA42" s="71"/>
      <c r="AB42" s="72"/>
      <c r="AC42" s="74"/>
    </row>
    <row r="43" spans="2:29" x14ac:dyDescent="0.15">
      <c r="B43" s="84"/>
      <c r="C43" s="85"/>
      <c r="D43" s="62" t="s">
        <v>90</v>
      </c>
      <c r="E43" s="92"/>
      <c r="F43" s="92"/>
      <c r="G43" s="92"/>
      <c r="H43" s="92"/>
      <c r="I43" s="92"/>
      <c r="J43" s="92"/>
      <c r="K43" s="93"/>
      <c r="L43" s="71"/>
      <c r="M43" s="72"/>
      <c r="N43" s="73"/>
      <c r="O43" s="71"/>
      <c r="P43" s="72"/>
      <c r="Q43" s="73"/>
      <c r="R43" s="71"/>
      <c r="S43" s="72"/>
      <c r="T43" s="73"/>
      <c r="U43" s="71"/>
      <c r="V43" s="72"/>
      <c r="W43" s="73"/>
      <c r="X43" s="71"/>
      <c r="Y43" s="72"/>
      <c r="Z43" s="73"/>
      <c r="AA43" s="71"/>
      <c r="AB43" s="72"/>
      <c r="AC43" s="74"/>
    </row>
    <row r="44" spans="2:29" x14ac:dyDescent="0.15">
      <c r="B44" s="94" t="s">
        <v>91</v>
      </c>
      <c r="C44" s="95"/>
      <c r="D44" s="95"/>
      <c r="E44" s="95"/>
      <c r="F44" s="95"/>
      <c r="G44" s="95"/>
      <c r="H44" s="95"/>
      <c r="I44" s="95"/>
      <c r="J44" s="95"/>
      <c r="K44" s="96"/>
      <c r="L44" s="75">
        <f>MAX(L33-L40-L43,0)</f>
        <v>0</v>
      </c>
      <c r="M44" s="76"/>
      <c r="N44" s="77"/>
      <c r="O44" s="75">
        <f>MAX(O33-O40-O43,0)</f>
        <v>0</v>
      </c>
      <c r="P44" s="76"/>
      <c r="Q44" s="77"/>
      <c r="R44" s="75">
        <f>MAX(R33-R40-R43,0)</f>
        <v>0</v>
      </c>
      <c r="S44" s="76"/>
      <c r="T44" s="77"/>
      <c r="U44" s="75">
        <f>MAX(U33-U40-U43,0)</f>
        <v>0</v>
      </c>
      <c r="V44" s="76"/>
      <c r="W44" s="77"/>
      <c r="X44" s="75">
        <f>MAX(X33-X40-X43,0)</f>
        <v>0</v>
      </c>
      <c r="Y44" s="76"/>
      <c r="Z44" s="77"/>
      <c r="AA44" s="75">
        <f>MAX(AA33-AA40-AA43,0)</f>
        <v>0</v>
      </c>
      <c r="AB44" s="76"/>
      <c r="AC44" s="101"/>
    </row>
  </sheetData>
  <mergeCells count="290">
    <mergeCell ref="B3:D4"/>
    <mergeCell ref="E3:H4"/>
    <mergeCell ref="I3:V4"/>
    <mergeCell ref="W4:Y4"/>
    <mergeCell ref="Z4:AC4"/>
    <mergeCell ref="B41:C43"/>
    <mergeCell ref="D41:K41"/>
    <mergeCell ref="D42:K42"/>
    <mergeCell ref="D43:K43"/>
    <mergeCell ref="U42:W42"/>
    <mergeCell ref="X42:Z42"/>
    <mergeCell ref="AA42:AC42"/>
    <mergeCell ref="O43:Q43"/>
    <mergeCell ref="R43:T43"/>
    <mergeCell ref="U43:W43"/>
    <mergeCell ref="X43:Z43"/>
    <mergeCell ref="AA43:AC43"/>
    <mergeCell ref="O41:Q41"/>
    <mergeCell ref="R41:T41"/>
    <mergeCell ref="U41:W41"/>
    <mergeCell ref="X41:Z41"/>
    <mergeCell ref="AA41:AC41"/>
    <mergeCell ref="L40:N40"/>
    <mergeCell ref="B44:K44"/>
    <mergeCell ref="L44:N44"/>
    <mergeCell ref="L42:N42"/>
    <mergeCell ref="L41:N41"/>
    <mergeCell ref="D39:K39"/>
    <mergeCell ref="R38:T38"/>
    <mergeCell ref="U38:W38"/>
    <mergeCell ref="AA39:AC39"/>
    <mergeCell ref="X39:Z39"/>
    <mergeCell ref="AA44:AC44"/>
    <mergeCell ref="L43:N43"/>
    <mergeCell ref="O44:Q44"/>
    <mergeCell ref="X40:Z40"/>
    <mergeCell ref="U44:W44"/>
    <mergeCell ref="B36:C40"/>
    <mergeCell ref="D40:K40"/>
    <mergeCell ref="D38:K38"/>
    <mergeCell ref="O40:Q40"/>
    <mergeCell ref="R40:T40"/>
    <mergeCell ref="L38:N38"/>
    <mergeCell ref="L39:N39"/>
    <mergeCell ref="O39:Q39"/>
    <mergeCell ref="R39:T39"/>
    <mergeCell ref="R44:T44"/>
    <mergeCell ref="X38:Z38"/>
    <mergeCell ref="AA38:AC38"/>
    <mergeCell ref="X44:Z44"/>
    <mergeCell ref="U40:W40"/>
    <mergeCell ref="O42:Q42"/>
    <mergeCell ref="R42:T42"/>
    <mergeCell ref="O38:Q38"/>
    <mergeCell ref="X36:Z36"/>
    <mergeCell ref="AA36:AC36"/>
    <mergeCell ref="U39:W39"/>
    <mergeCell ref="AA40:AC40"/>
    <mergeCell ref="AA35:AC35"/>
    <mergeCell ref="AA33:AC33"/>
    <mergeCell ref="B34:C35"/>
    <mergeCell ref="D34:K34"/>
    <mergeCell ref="L34:N34"/>
    <mergeCell ref="O34:Q34"/>
    <mergeCell ref="D37:K37"/>
    <mergeCell ref="O37:Q37"/>
    <mergeCell ref="R37:T37"/>
    <mergeCell ref="U37:W37"/>
    <mergeCell ref="X37:Z37"/>
    <mergeCell ref="AA37:AC37"/>
    <mergeCell ref="U34:W34"/>
    <mergeCell ref="X34:Z34"/>
    <mergeCell ref="D35:K35"/>
    <mergeCell ref="X35:Z35"/>
    <mergeCell ref="D36:K36"/>
    <mergeCell ref="O36:Q36"/>
    <mergeCell ref="R36:T36"/>
    <mergeCell ref="U36:W36"/>
    <mergeCell ref="L36:N36"/>
    <mergeCell ref="L37:N37"/>
    <mergeCell ref="U33:W33"/>
    <mergeCell ref="L35:N35"/>
    <mergeCell ref="O35:Q35"/>
    <mergeCell ref="R35:T35"/>
    <mergeCell ref="U35:W35"/>
    <mergeCell ref="R34:T34"/>
    <mergeCell ref="B33:K33"/>
    <mergeCell ref="L33:N33"/>
    <mergeCell ref="O33:Q33"/>
    <mergeCell ref="R33:T33"/>
    <mergeCell ref="D32:K32"/>
    <mergeCell ref="L32:N32"/>
    <mergeCell ref="O32:Q32"/>
    <mergeCell ref="AA34:AC34"/>
    <mergeCell ref="X33:Z33"/>
    <mergeCell ref="X30:Z30"/>
    <mergeCell ref="X32:Z32"/>
    <mergeCell ref="AA32:AC32"/>
    <mergeCell ref="AA30:AC30"/>
    <mergeCell ref="X31:Z31"/>
    <mergeCell ref="AA31:AC31"/>
    <mergeCell ref="B30:K30"/>
    <mergeCell ref="L30:N30"/>
    <mergeCell ref="O30:Q30"/>
    <mergeCell ref="R30:T30"/>
    <mergeCell ref="U30:W30"/>
    <mergeCell ref="B31:C32"/>
    <mergeCell ref="D31:K31"/>
    <mergeCell ref="L31:N31"/>
    <mergeCell ref="O31:Q31"/>
    <mergeCell ref="R32:T32"/>
    <mergeCell ref="U32:W32"/>
    <mergeCell ref="R31:T31"/>
    <mergeCell ref="U31:W31"/>
    <mergeCell ref="L29:N29"/>
    <mergeCell ref="O29:Q29"/>
    <mergeCell ref="R29:T29"/>
    <mergeCell ref="U29:W29"/>
    <mergeCell ref="AA29:AC29"/>
    <mergeCell ref="B28:K28"/>
    <mergeCell ref="L28:N28"/>
    <mergeCell ref="B29:K29"/>
    <mergeCell ref="X29:Z29"/>
    <mergeCell ref="AA25:AC25"/>
    <mergeCell ref="G24:K24"/>
    <mergeCell ref="X27:Z27"/>
    <mergeCell ref="AA27:AC27"/>
    <mergeCell ref="D26:K26"/>
    <mergeCell ref="L26:N26"/>
    <mergeCell ref="O28:Q28"/>
    <mergeCell ref="R28:T28"/>
    <mergeCell ref="U28:W28"/>
    <mergeCell ref="X28:Z28"/>
    <mergeCell ref="AA28:AC28"/>
    <mergeCell ref="AA26:AC26"/>
    <mergeCell ref="D27:K27"/>
    <mergeCell ref="L27:N27"/>
    <mergeCell ref="O27:Q27"/>
    <mergeCell ref="R27:T27"/>
    <mergeCell ref="U27:W27"/>
    <mergeCell ref="O26:Q26"/>
    <mergeCell ref="R26:T26"/>
    <mergeCell ref="U26:W26"/>
    <mergeCell ref="X26:Z26"/>
    <mergeCell ref="AA20:AC20"/>
    <mergeCell ref="U21:W21"/>
    <mergeCell ref="X21:Z21"/>
    <mergeCell ref="AA21:AC21"/>
    <mergeCell ref="U22:W22"/>
    <mergeCell ref="O24:Q24"/>
    <mergeCell ref="R24:T24"/>
    <mergeCell ref="U24:W24"/>
    <mergeCell ref="O22:Q22"/>
    <mergeCell ref="X22:Z22"/>
    <mergeCell ref="O21:Q21"/>
    <mergeCell ref="R21:T21"/>
    <mergeCell ref="AA22:AC22"/>
    <mergeCell ref="O23:Q23"/>
    <mergeCell ref="R23:T23"/>
    <mergeCell ref="U23:W23"/>
    <mergeCell ref="X23:Z23"/>
    <mergeCell ref="AA23:AC23"/>
    <mergeCell ref="R22:T22"/>
    <mergeCell ref="X24:Z24"/>
    <mergeCell ref="AA24:AC24"/>
    <mergeCell ref="G20:K20"/>
    <mergeCell ref="L20:N20"/>
    <mergeCell ref="O20:Q20"/>
    <mergeCell ref="R20:T20"/>
    <mergeCell ref="U20:W20"/>
    <mergeCell ref="X20:Z20"/>
    <mergeCell ref="B19:C27"/>
    <mergeCell ref="D19:F21"/>
    <mergeCell ref="G19:K19"/>
    <mergeCell ref="L19:N19"/>
    <mergeCell ref="G21:K21"/>
    <mergeCell ref="L21:N21"/>
    <mergeCell ref="D22:F25"/>
    <mergeCell ref="G22:K22"/>
    <mergeCell ref="L22:N22"/>
    <mergeCell ref="L24:N24"/>
    <mergeCell ref="G23:K23"/>
    <mergeCell ref="L23:N23"/>
    <mergeCell ref="G25:K25"/>
    <mergeCell ref="L25:N25"/>
    <mergeCell ref="O25:Q25"/>
    <mergeCell ref="R25:T25"/>
    <mergeCell ref="U25:W25"/>
    <mergeCell ref="X25:Z25"/>
    <mergeCell ref="D17:K17"/>
    <mergeCell ref="L17:N17"/>
    <mergeCell ref="O16:Q16"/>
    <mergeCell ref="R16:T16"/>
    <mergeCell ref="U16:W16"/>
    <mergeCell ref="X16:Z16"/>
    <mergeCell ref="AA16:AC16"/>
    <mergeCell ref="AA19:AC19"/>
    <mergeCell ref="B18:K18"/>
    <mergeCell ref="L18:N18"/>
    <mergeCell ref="O18:Q18"/>
    <mergeCell ref="R18:T18"/>
    <mergeCell ref="U18:W18"/>
    <mergeCell ref="X18:Z18"/>
    <mergeCell ref="AA18:AC18"/>
    <mergeCell ref="O17:Q17"/>
    <mergeCell ref="R17:T17"/>
    <mergeCell ref="U17:W17"/>
    <mergeCell ref="X17:Z17"/>
    <mergeCell ref="AA17:AC17"/>
    <mergeCell ref="O19:Q19"/>
    <mergeCell ref="R19:T19"/>
    <mergeCell ref="U19:W19"/>
    <mergeCell ref="X19:Z19"/>
    <mergeCell ref="O15:Q15"/>
    <mergeCell ref="R15:T15"/>
    <mergeCell ref="U15:W15"/>
    <mergeCell ref="X15:Z15"/>
    <mergeCell ref="AA15:AC15"/>
    <mergeCell ref="D14:K14"/>
    <mergeCell ref="L14:N14"/>
    <mergeCell ref="D16:K16"/>
    <mergeCell ref="L16:N16"/>
    <mergeCell ref="O14:Q14"/>
    <mergeCell ref="R14:T14"/>
    <mergeCell ref="U14:W14"/>
    <mergeCell ref="X14:Z14"/>
    <mergeCell ref="AA14:AC14"/>
    <mergeCell ref="D15:K15"/>
    <mergeCell ref="L15:N15"/>
    <mergeCell ref="B9:K9"/>
    <mergeCell ref="L9:N9"/>
    <mergeCell ref="O9:Q9"/>
    <mergeCell ref="R9:T9"/>
    <mergeCell ref="U11:W11"/>
    <mergeCell ref="X11:Z11"/>
    <mergeCell ref="AA13:AC13"/>
    <mergeCell ref="G12:K12"/>
    <mergeCell ref="L12:N12"/>
    <mergeCell ref="D13:K13"/>
    <mergeCell ref="L13:N13"/>
    <mergeCell ref="AA11:AC11"/>
    <mergeCell ref="O12:Q12"/>
    <mergeCell ref="R12:T12"/>
    <mergeCell ref="U12:W12"/>
    <mergeCell ref="X12:Z12"/>
    <mergeCell ref="AA12:AC12"/>
    <mergeCell ref="B10:C17"/>
    <mergeCell ref="D10:F12"/>
    <mergeCell ref="G10:K10"/>
    <mergeCell ref="L10:N10"/>
    <mergeCell ref="O10:Q10"/>
    <mergeCell ref="R10:T10"/>
    <mergeCell ref="U10:W10"/>
    <mergeCell ref="X10:Z10"/>
    <mergeCell ref="AA10:AC10"/>
    <mergeCell ref="G11:K11"/>
    <mergeCell ref="L11:N11"/>
    <mergeCell ref="O13:Q13"/>
    <mergeCell ref="R13:T13"/>
    <mergeCell ref="U13:W13"/>
    <mergeCell ref="X13:Z13"/>
    <mergeCell ref="O11:Q11"/>
    <mergeCell ref="R11:T11"/>
    <mergeCell ref="U9:W9"/>
    <mergeCell ref="X9:Z9"/>
    <mergeCell ref="R6:T6"/>
    <mergeCell ref="U6:W6"/>
    <mergeCell ref="X6:Z6"/>
    <mergeCell ref="R8:T8"/>
    <mergeCell ref="U8:W8"/>
    <mergeCell ref="X8:Z8"/>
    <mergeCell ref="AA9:AC9"/>
    <mergeCell ref="W3:Y3"/>
    <mergeCell ref="Z3:AC3"/>
    <mergeCell ref="AA6:AC6"/>
    <mergeCell ref="R7:T7"/>
    <mergeCell ref="U7:W7"/>
    <mergeCell ref="X7:Z7"/>
    <mergeCell ref="AA7:AC7"/>
    <mergeCell ref="B6:C8"/>
    <mergeCell ref="D6:K6"/>
    <mergeCell ref="L6:N6"/>
    <mergeCell ref="O6:Q6"/>
    <mergeCell ref="D7:K7"/>
    <mergeCell ref="L7:N7"/>
    <mergeCell ref="O7:Q7"/>
    <mergeCell ref="D8:K8"/>
    <mergeCell ref="L8:N8"/>
    <mergeCell ref="O8:Q8"/>
    <mergeCell ref="AA8:AC8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5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20(1)</vt:lpstr>
      <vt:lpstr>별지1</vt:lpstr>
      <vt:lpstr>별지2</vt:lpstr>
      <vt:lpstr>별지3</vt:lpstr>
      <vt:lpstr>별지4</vt:lpstr>
      <vt:lpstr>별지5</vt:lpstr>
      <vt:lpstr>'20(1)'!Print_Area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2012-02-08T01:21:57Z</cp:lastPrinted>
  <dcterms:created xsi:type="dcterms:W3CDTF">2006-07-21T07:00:55Z</dcterms:created>
  <dcterms:modified xsi:type="dcterms:W3CDTF">2019-12-23T08:05:32Z</dcterms:modified>
</cp:coreProperties>
</file>