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2020B02\일사천리2020B02\서식\"/>
    </mc:Choice>
  </mc:AlternateContent>
  <xr:revisionPtr revIDLastSave="0" documentId="13_ncr:1_{49133EE6-6899-4537-B04D-F38931C393DA}" xr6:coauthVersionLast="36" xr6:coauthVersionMax="36" xr10:uidLastSave="{00000000-0000-0000-0000-000000000000}"/>
  <bookViews>
    <workbookView xWindow="240" yWindow="12" windowWidth="11652" windowHeight="3660" xr2:uid="{00000000-000D-0000-FFFF-FFFF00000000}"/>
  </bookViews>
  <sheets>
    <sheet name="76-16(갑)" sheetId="1" r:id="rId1"/>
  </sheets>
  <definedNames>
    <definedName name="_xlnm.Print_Area" localSheetId="0">'76-16(갑)'!$B$2:$AC$39</definedName>
  </definedNames>
  <calcPr calcId="191029"/>
</workbook>
</file>

<file path=xl/calcChain.xml><?xml version="1.0" encoding="utf-8"?>
<calcChain xmlns="http://schemas.openxmlformats.org/spreadsheetml/2006/main">
  <c r="K20" i="1" l="1"/>
  <c r="K17" i="1"/>
  <c r="B24" i="1" l="1"/>
  <c r="Y17" i="1"/>
  <c r="Y15" i="1"/>
  <c r="X38" i="1"/>
  <c r="X37" i="1"/>
  <c r="R30" i="1"/>
  <c r="R31" i="1"/>
  <c r="R32" i="1"/>
  <c r="R33" i="1"/>
  <c r="Z33" i="1" s="1"/>
  <c r="Z30" i="1"/>
  <c r="Z31" i="1"/>
  <c r="Z32" i="1"/>
  <c r="Z28" i="1"/>
  <c r="V28" i="1"/>
  <c r="R29" i="1"/>
  <c r="Z29" i="1" s="1"/>
  <c r="R28" i="1"/>
  <c r="N28" i="1"/>
  <c r="N29" i="1"/>
  <c r="V29" i="1"/>
  <c r="J29" i="1"/>
  <c r="J28" i="1"/>
  <c r="K13" i="1" l="1"/>
  <c r="Y10" i="1" l="1"/>
  <c r="Y11" i="1" s="1"/>
  <c r="Y13" i="1" l="1"/>
  <c r="Y12" i="1"/>
  <c r="K21" i="1" l="1"/>
  <c r="Y19" i="1" s="1"/>
  <c r="Y21" i="1" l="1"/>
  <c r="K24" i="1"/>
  <c r="T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choskng</author>
    <author>user</author>
    <author>jungtj</author>
  </authors>
  <commentList>
    <comment ref="B9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①소득금액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계란</t>
        </r>
        <r>
          <rPr>
            <sz val="9"/>
            <color indexed="81"/>
            <rFont val="Tahoma"/>
            <family val="2"/>
          </rPr>
          <t>: “</t>
        </r>
        <r>
          <rPr>
            <sz val="9"/>
            <color indexed="81"/>
            <rFont val="돋움"/>
            <family val="3"/>
            <charset val="129"/>
          </rPr>
          <t>연결소득금액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25.</t>
        </r>
        <r>
          <rPr>
            <sz val="9"/>
            <color indexed="81"/>
            <rFont val="돋움"/>
            <family val="3"/>
            <charset val="129"/>
          </rPr>
          <t>기부금조정전연결소득금액에서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MS Gothic"/>
            <family val="3"/>
            <charset val="128"/>
          </rPr>
          <t>⑱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③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10"/>
            <rFont val="맑은 고딕"/>
            <family val="3"/>
            <charset val="129"/>
          </rPr>
          <t>⑨+⑬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10"/>
            <rFont val="MS Gothic"/>
            <family val="3"/>
            <charset val="128"/>
          </rPr>
          <t>⑲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(</t>
        </r>
        <r>
          <rPr>
            <strike/>
            <sz val="9"/>
            <color indexed="10"/>
            <rFont val="맑은 고딕"/>
            <family val="3"/>
            <charset val="129"/>
          </rPr>
          <t>⑤+</t>
        </r>
        <r>
          <rPr>
            <sz val="9"/>
            <color indexed="10"/>
            <rFont val="맑은 고딕"/>
            <family val="3"/>
            <charset val="129"/>
          </rPr>
          <t>⑥+⑪</t>
        </r>
        <r>
          <rPr>
            <strike/>
            <sz val="9"/>
            <color indexed="10"/>
            <rFont val="맑은 고딕"/>
            <family val="3"/>
            <charset val="129"/>
          </rPr>
          <t>+⑮</t>
        </r>
        <r>
          <rPr>
            <sz val="9"/>
            <color indexed="10"/>
            <rFont val="맑은 고딕"/>
            <family val="3"/>
            <charset val="129"/>
          </rPr>
          <t>+</t>
        </r>
        <r>
          <rPr>
            <sz val="9"/>
            <color indexed="10"/>
            <rFont val="MS Gothic"/>
            <family val="3"/>
            <charset val="128"/>
          </rPr>
          <t>⑯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③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10"/>
            <rFont val="맑은 고딕"/>
            <family val="3"/>
            <charset val="129"/>
          </rPr>
          <t>⑨, ⑬</t>
        </r>
        <r>
          <rPr>
            <sz val="9"/>
            <color indexed="81"/>
            <rFont val="돋움"/>
            <family val="3"/>
            <charset val="129"/>
          </rPr>
          <t>란</t>
        </r>
        <r>
          <rPr>
            <sz val="9"/>
            <color indexed="81"/>
            <rFont val="Tahoma"/>
            <family val="2"/>
          </rPr>
          <t>: “</t>
        </r>
        <r>
          <rPr>
            <sz val="9"/>
            <color indexed="81"/>
            <rFont val="돋움"/>
            <family val="3"/>
            <charset val="129"/>
          </rPr>
          <t>기부금명세서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10"/>
            <rFont val="맑은 고딕"/>
            <family val="3"/>
            <charset val="129"/>
          </rPr>
          <t>~다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종류별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일치해야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3. </t>
        </r>
        <r>
          <rPr>
            <sz val="9"/>
            <color indexed="81"/>
            <rFont val="돋움"/>
            <family val="3"/>
            <charset val="129"/>
          </rPr>
          <t>④한도액란</t>
        </r>
        <r>
          <rPr>
            <sz val="9"/>
            <color indexed="81"/>
            <rFont val="Tahoma"/>
            <family val="2"/>
          </rPr>
          <t>: “(</t>
        </r>
        <r>
          <rPr>
            <sz val="9"/>
            <color indexed="81"/>
            <rFont val="돋움"/>
            <family val="3"/>
            <charset val="129"/>
          </rPr>
          <t>①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>)&gt;0”</t>
        </r>
        <r>
          <rPr>
            <sz val="9"/>
            <color indexed="81"/>
            <rFont val="돋움"/>
            <family val="3"/>
            <charset val="129"/>
          </rPr>
          <t>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①에서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②를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</t>
        </r>
        <r>
          <rPr>
            <sz val="9"/>
            <color indexed="81"/>
            <rFont val="Tahoma"/>
            <family val="2"/>
          </rPr>
          <t>(-)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10"/>
            <rFont val="맑은 고딕"/>
            <family val="3"/>
            <charset val="129"/>
          </rPr>
          <t xml:space="preserve"> “0”으로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이하에서</t>
        </r>
        <r>
          <rPr>
            <sz val="9"/>
            <color indexed="81"/>
            <rFont val="Tahoma"/>
            <family val="2"/>
          </rPr>
          <t xml:space="preserve"> “(A.-B.)&gt;0” </t>
        </r>
        <r>
          <rPr>
            <sz val="9"/>
            <color indexed="10"/>
            <rFont val="맑은 고딕"/>
            <family val="3"/>
            <charset val="129"/>
          </rPr>
          <t>표시된 경우는 모두 같은 방법으로 적습니다.</t>
        </r>
        <r>
          <rPr>
            <sz val="9"/>
            <color indexed="81"/>
            <rFont val="Tahoma"/>
            <family val="2"/>
          </rPr>
          <t xml:space="preserve">
4. </t>
        </r>
        <r>
          <rPr>
            <sz val="9"/>
            <color indexed="10"/>
            <rFont val="돋움"/>
            <family val="3"/>
            <charset val="129"/>
          </rPr>
          <t>⑤</t>
        </r>
        <r>
          <rPr>
            <sz val="9"/>
            <color indexed="81"/>
            <rFont val="돋움"/>
            <family val="3"/>
            <charset val="129"/>
          </rPr>
          <t>이월잔액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전기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이월된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한도초과액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24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맑은 고딕"/>
            <family val="3"/>
            <charset val="129"/>
          </rPr>
          <t>및 제6항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</t>
        </r>
        <r>
          <rPr>
            <sz val="9"/>
            <color indexed="10"/>
            <rFont val="돋움"/>
            <family val="3"/>
            <charset val="129"/>
          </rPr>
          <t>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24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10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항의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전기이월액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Tahoma"/>
            <family val="2"/>
          </rPr>
          <t>25.</t>
        </r>
        <r>
          <rPr>
            <sz val="9"/>
            <color indexed="81"/>
            <rFont val="돋움"/>
            <family val="3"/>
            <charset val="129"/>
          </rPr>
          <t>해당사업연도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손금추인액의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일치해야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5. </t>
        </r>
        <r>
          <rPr>
            <sz val="9"/>
            <color indexed="10"/>
            <rFont val="맑은 고딕"/>
            <family val="3"/>
            <charset val="129"/>
          </rPr>
          <t>⑥당해연도지출액 손금산입액란: ④금액에서 ⑤금액을 뺀 금액과 ③금액 중 작은 금액을 적되, 그 금액이 음수(-)인 경우에는 “0”으로 적습니다.</t>
        </r>
        <r>
          <rPr>
            <sz val="9"/>
            <color indexed="81"/>
            <rFont val="Tahoma"/>
            <family val="2"/>
          </rPr>
          <t xml:space="preserve">
6. </t>
        </r>
        <r>
          <rPr>
            <sz val="9"/>
            <color indexed="10"/>
            <rFont val="돋움"/>
            <family val="3"/>
            <charset val="129"/>
          </rPr>
          <t>⑦</t>
        </r>
        <r>
          <rPr>
            <sz val="9"/>
            <color indexed="81"/>
            <rFont val="돋움"/>
            <family val="3"/>
            <charset val="129"/>
          </rPr>
          <t>한도초과액란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③금액에서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⑥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빼서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</t>
        </r>
        <r>
          <rPr>
            <sz val="9"/>
            <color indexed="81"/>
            <rFont val="Tahoma"/>
            <family val="2"/>
          </rPr>
          <t>(-)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“0”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3. </t>
        </r>
        <r>
          <rPr>
            <sz val="9"/>
            <color indexed="81"/>
            <rFont val="돋움"/>
            <family val="3"/>
            <charset val="129"/>
          </rPr>
          <t>지정기부금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 xml:space="preserve">, 
</t>
        </r>
        <r>
          <rPr>
            <sz val="9"/>
            <color indexed="10"/>
            <rFont val="맑은 고딕"/>
            <family val="3"/>
            <charset val="129"/>
          </rPr>
          <t>7. ⑧</t>
        </r>
        <r>
          <rPr>
            <sz val="9"/>
            <color indexed="81"/>
            <rFont val="돋움"/>
            <family val="3"/>
            <charset val="129"/>
          </rPr>
          <t>소득금액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차감잔액란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①금액에서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②금액을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⑤란과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⑥란의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</t>
        </r>
        <r>
          <rPr>
            <sz val="9"/>
            <color indexed="81"/>
            <rFont val="Tahoma"/>
            <family val="2"/>
          </rPr>
          <t>(-)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“0”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10"/>
            <rFont val="맑은 고딕"/>
            <family val="3"/>
            <charset val="129"/>
          </rPr>
          <t>8. ⑭</t>
        </r>
        <r>
          <rPr>
            <sz val="9"/>
            <color indexed="81"/>
            <rFont val="돋움"/>
            <family val="3"/>
            <charset val="129"/>
          </rPr>
          <t>한도액란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「사회적기업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육성법」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사회적기업에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⑧</t>
        </r>
        <r>
          <rPr>
            <sz val="9"/>
            <color indexed="81"/>
            <rFont val="돋움"/>
            <family val="3"/>
            <charset val="129"/>
          </rPr>
          <t>소득금액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차감금액의</t>
        </r>
        <r>
          <rPr>
            <sz val="9"/>
            <color indexed="81"/>
            <rFont val="Tahoma"/>
            <family val="2"/>
          </rPr>
          <t xml:space="preserve"> 20%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10"/>
            <rFont val="Tahoma"/>
            <family val="2"/>
          </rPr>
          <t>9.</t>
        </r>
        <r>
          <rPr>
            <sz val="9"/>
            <color indexed="81"/>
            <rFont val="Tahoma"/>
            <family val="2"/>
          </rPr>
          <t xml:space="preserve">  “5.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명세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작성합니다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10"/>
            <rFont val="맑은 고딕"/>
            <family val="3"/>
            <charset val="129"/>
          </rPr>
          <t xml:space="preserve">10. “6. 당해연도 기부금 지출액 명세”는 기부금 종류별로 작성하며, 28.지출액 합계금액은 기부금 종류별 합계금액으로 “기부금명세서(별지 제22호서식)”의 ⑨란의 가. ~다.에 해당하는 기부금 종류별 소계 금액과 일치해야 합니다. 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24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손금산입한도액을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기부금은</t>
        </r>
        <r>
          <rPr>
            <sz val="9"/>
            <color indexed="81"/>
            <rFont val="Tahoma"/>
            <family val="2"/>
          </rPr>
          <t xml:space="preserve"> 10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끝나는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이월하여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공제가능하며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일부개정법률」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법률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16008</t>
        </r>
        <r>
          <rPr>
            <sz val="9"/>
            <color indexed="81"/>
            <rFont val="돋움"/>
            <family val="3"/>
            <charset val="129"/>
          </rPr>
          <t>호로</t>
        </r>
        <r>
          <rPr>
            <sz val="9"/>
            <color indexed="81"/>
            <rFont val="Tahoma"/>
            <family val="2"/>
          </rPr>
          <t xml:space="preserve"> 2018. 12. 24. </t>
        </r>
        <r>
          <rPr>
            <sz val="9"/>
            <color indexed="81"/>
            <rFont val="돋움"/>
            <family val="3"/>
            <charset val="129"/>
          </rPr>
          <t>공포</t>
        </r>
        <r>
          <rPr>
            <sz val="9"/>
            <color indexed="81"/>
            <rFont val="Tahoma"/>
            <family val="2"/>
          </rPr>
          <t xml:space="preserve">, 2019. 1. 1. </t>
        </r>
        <r>
          <rPr>
            <sz val="9"/>
            <color indexed="81"/>
            <rFont val="돋움"/>
            <family val="3"/>
            <charset val="129"/>
          </rPr>
          <t>시행된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말함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부칙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2013. 1. 1.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대해서도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>.</t>
        </r>
      </text>
    </comment>
    <comment ref="B13" authorId="1" shapeId="0" xr:uid="{8BEFD21D-DB0A-42A3-8E04-094FE497986D}">
      <text>
        <r>
          <rPr>
            <sz val="9"/>
            <color indexed="81"/>
            <rFont val="돋움"/>
            <family val="3"/>
            <charset val="129"/>
          </rPr>
          <t>④한도액란</t>
        </r>
        <r>
          <rPr>
            <sz val="9"/>
            <color indexed="81"/>
            <rFont val="Tahoma"/>
            <family val="2"/>
          </rPr>
          <t>: "(</t>
        </r>
        <r>
          <rPr>
            <sz val="9"/>
            <color indexed="81"/>
            <rFont val="돋움"/>
            <family val="3"/>
            <charset val="129"/>
          </rPr>
          <t>①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>)&gt;0"</t>
        </r>
        <r>
          <rPr>
            <sz val="9"/>
            <color indexed="81"/>
            <rFont val="돋움"/>
            <family val="3"/>
            <charset val="129"/>
          </rPr>
          <t>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①에서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13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소득의</t>
        </r>
        <r>
          <rPr>
            <sz val="9"/>
            <color indexed="81"/>
            <rFont val="Tahoma"/>
            <family val="2"/>
          </rPr>
          <t xml:space="preserve"> 60</t>
        </r>
        <r>
          <rPr>
            <sz val="9"/>
            <color indexed="81"/>
            <rFont val="돋움"/>
            <family val="3"/>
            <charset val="129"/>
          </rPr>
          <t>퍼센트를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이월결손금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적용받는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기준소득금액의</t>
        </r>
        <r>
          <rPr>
            <sz val="9"/>
            <color indexed="81"/>
            <rFont val="Tahoma"/>
            <family val="2"/>
          </rPr>
          <t xml:space="preserve"> 60%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</t>
        </r>
        <r>
          <rPr>
            <sz val="9"/>
            <color indexed="81"/>
            <rFont val="Tahoma"/>
            <family val="2"/>
          </rPr>
          <t>(-)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"0"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이하에서</t>
        </r>
        <r>
          <rPr>
            <sz val="9"/>
            <color indexed="81"/>
            <rFont val="Tahoma"/>
            <family val="2"/>
          </rPr>
          <t xml:space="preserve"> (-)&gt;0 </t>
        </r>
        <r>
          <rPr>
            <sz val="9"/>
            <color indexed="81"/>
            <rFont val="돋움"/>
            <family val="3"/>
            <charset val="129"/>
          </rPr>
          <t>표시된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방법으로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15" authorId="2" shapeId="0" xr:uid="{00000000-0006-0000-0000-000002000000}">
      <text>
        <r>
          <rPr>
            <sz val="9"/>
            <color indexed="10"/>
            <rFont val="굴림"/>
            <family val="3"/>
            <charset val="129"/>
          </rPr>
          <t>(구)「조세특례제한법」제73조제1항에 따른 기부금의 경우 법률 제10,406호 조세특례제한법 부칙 제58조에 따라 2011.7.1 전에 지출한 기부금에 한하여 기부금한도초과이월액 손금산입만 가능합니다.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20" authorId="0" shapeId="0" xr:uid="{00000000-0006-0000-0000-000003000000}">
      <text>
        <r>
          <rPr>
            <sz val="9"/>
            <color indexed="10"/>
            <rFont val="MS Gothic"/>
            <family val="3"/>
            <charset val="128"/>
          </rPr>
          <t>⑭</t>
        </r>
        <r>
          <rPr>
            <sz val="9"/>
            <color indexed="10"/>
            <rFont val="돋움"/>
            <family val="3"/>
            <charset val="129"/>
          </rPr>
          <t>한도액란</t>
        </r>
        <r>
          <rPr>
            <sz val="9"/>
            <color indexed="10"/>
            <rFont val="MS Gothic"/>
            <family val="3"/>
            <charset val="128"/>
          </rPr>
          <t xml:space="preserve">: </t>
        </r>
        <r>
          <rPr>
            <sz val="9"/>
            <color indexed="10"/>
            <rFont val="돋움"/>
            <family val="3"/>
            <charset val="129"/>
          </rPr>
          <t>사업연도</t>
        </r>
        <r>
          <rPr>
            <sz val="9"/>
            <color indexed="10"/>
            <rFont val="MS Gothic"/>
            <family val="3"/>
            <charset val="128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종료일</t>
        </r>
        <r>
          <rPr>
            <sz val="9"/>
            <color indexed="10"/>
            <rFont val="MS Gothic"/>
            <family val="3"/>
            <charset val="128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현재</t>
        </r>
        <r>
          <rPr>
            <sz val="9"/>
            <color indexed="10"/>
            <rFont val="MS Gothic"/>
            <family val="3"/>
            <charset val="128"/>
          </rPr>
          <t xml:space="preserve"> 「</t>
        </r>
        <r>
          <rPr>
            <sz val="9"/>
            <color indexed="10"/>
            <rFont val="돋움"/>
            <family val="3"/>
            <charset val="129"/>
          </rPr>
          <t>사회적기업</t>
        </r>
        <r>
          <rPr>
            <sz val="9"/>
            <color indexed="10"/>
            <rFont val="MS Gothic"/>
            <family val="3"/>
            <charset val="128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육성법</t>
        </r>
        <r>
          <rPr>
            <sz val="9"/>
            <color indexed="10"/>
            <rFont val="MS Gothic"/>
            <family val="3"/>
            <charset val="128"/>
          </rPr>
          <t xml:space="preserve">」 </t>
        </r>
        <r>
          <rPr>
            <sz val="9"/>
            <color indexed="10"/>
            <rFont val="돋움"/>
            <family val="3"/>
            <charset val="129"/>
          </rPr>
          <t>제</t>
        </r>
        <r>
          <rPr>
            <sz val="9"/>
            <color indexed="10"/>
            <rFont val="MS Gothic"/>
            <family val="3"/>
            <charset val="128"/>
          </rPr>
          <t>2</t>
        </r>
        <r>
          <rPr>
            <sz val="9"/>
            <color indexed="10"/>
            <rFont val="돋움"/>
            <family val="3"/>
            <charset val="129"/>
          </rPr>
          <t>조제</t>
        </r>
        <r>
          <rPr>
            <sz val="9"/>
            <color indexed="10"/>
            <rFont val="MS Gothic"/>
            <family val="3"/>
            <charset val="128"/>
          </rPr>
          <t>1</t>
        </r>
        <r>
          <rPr>
            <sz val="9"/>
            <color indexed="10"/>
            <rFont val="돋움"/>
            <family val="3"/>
            <charset val="129"/>
          </rPr>
          <t>호에</t>
        </r>
        <r>
          <rPr>
            <sz val="9"/>
            <color indexed="10"/>
            <rFont val="MS Gothic"/>
            <family val="3"/>
            <charset val="128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따른</t>
        </r>
        <r>
          <rPr>
            <sz val="9"/>
            <color indexed="10"/>
            <rFont val="MS Gothic"/>
            <family val="3"/>
            <charset val="128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사회적기업에</t>
        </r>
        <r>
          <rPr>
            <sz val="9"/>
            <color indexed="10"/>
            <rFont val="MS Gothic"/>
            <family val="3"/>
            <charset val="128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해당하는</t>
        </r>
        <r>
          <rPr>
            <sz val="9"/>
            <color indexed="10"/>
            <rFont val="MS Gothic"/>
            <family val="3"/>
            <charset val="128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경우</t>
        </r>
        <r>
          <rPr>
            <sz val="9"/>
            <color indexed="10"/>
            <rFont val="MS Gothic"/>
            <family val="3"/>
            <charset val="128"/>
          </rPr>
          <t xml:space="preserve"> (⑧</t>
        </r>
        <r>
          <rPr>
            <sz val="9"/>
            <color indexed="10"/>
            <rFont val="돋움"/>
            <family val="3"/>
            <charset val="129"/>
          </rPr>
          <t>소득금액</t>
        </r>
        <r>
          <rPr>
            <sz val="9"/>
            <color indexed="10"/>
            <rFont val="MS Gothic"/>
            <family val="3"/>
            <charset val="128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차감금액</t>
        </r>
        <r>
          <rPr>
            <sz val="9"/>
            <color indexed="10"/>
            <rFont val="MS Gothic"/>
            <family val="3"/>
            <charset val="128"/>
          </rPr>
          <t>－⑪)</t>
        </r>
        <r>
          <rPr>
            <sz val="9"/>
            <color indexed="10"/>
            <rFont val="돋움"/>
            <family val="3"/>
            <charset val="129"/>
          </rPr>
          <t>의</t>
        </r>
        <r>
          <rPr>
            <sz val="9"/>
            <color indexed="10"/>
            <rFont val="MS Gothic"/>
            <family val="3"/>
            <charset val="128"/>
          </rPr>
          <t xml:space="preserve"> 20%</t>
        </r>
        <r>
          <rPr>
            <sz val="9"/>
            <color indexed="10"/>
            <rFont val="돋움"/>
            <family val="3"/>
            <charset val="129"/>
          </rPr>
          <t>로</t>
        </r>
        <r>
          <rPr>
            <sz val="9"/>
            <color indexed="10"/>
            <rFont val="MS Gothic"/>
            <family val="3"/>
            <charset val="128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합니다</t>
        </r>
        <r>
          <rPr>
            <sz val="9"/>
            <color indexed="10"/>
            <rFont val="MS Gothic"/>
            <family val="3"/>
            <charset val="128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<sst xmlns="http://schemas.openxmlformats.org/spreadsheetml/2006/main" count="58" uniqueCount="52">
  <si>
    <t>※ 제3쪽의 작성방법을 읽고 작성하시기 바랍니다</t>
    <phoneticPr fontId="1" type="noConversion"/>
  </si>
  <si>
    <t>(제1쪽)</t>
    <phoneticPr fontId="1" type="noConversion"/>
  </si>
  <si>
    <t>연결사업연도</t>
    <phoneticPr fontId="1" type="noConversion"/>
  </si>
  <si>
    <t>모법인명</t>
    <phoneticPr fontId="1" type="noConversion"/>
  </si>
  <si>
    <t>사업자등록번호</t>
    <phoneticPr fontId="1" type="noConversion"/>
  </si>
  <si>
    <t xml:space="preserve"> ①소득금액계</t>
    <phoneticPr fontId="4" type="noConversion"/>
  </si>
  <si>
    <t>4. 기부금 한도초과액 총액</t>
    <phoneticPr fontId="4" type="noConversion"/>
  </si>
  <si>
    <t>5.기부금 이월액 명세</t>
    <phoneticPr fontId="4" type="noConversion"/>
  </si>
  <si>
    <t>합계</t>
    <phoneticPr fontId="4" type="noConversion"/>
  </si>
  <si>
    <t>210㎜×297㎜</t>
    <phoneticPr fontId="4" type="noConversion"/>
  </si>
  <si>
    <t>사업연도</t>
    <phoneticPr fontId="4" type="noConversion"/>
  </si>
  <si>
    <t>기부금 종류</t>
    <phoneticPr fontId="4" type="noConversion"/>
  </si>
  <si>
    <t>연결법인 기부금 조정명세서(갑)</t>
    <phoneticPr fontId="1" type="noConversion"/>
  </si>
  <si>
    <t xml:space="preserve"> ⑨「조세특례제한법」 제88조의4제13항에 따른 우리사주 기부금 해당 금액</t>
    <phoneticPr fontId="4" type="noConversion"/>
  </si>
  <si>
    <t xml:space="preserve"> ⑫ 한도 초과액(⑨-⑩&gt;0)</t>
    <phoneticPr fontId="4" type="noConversion"/>
  </si>
  <si>
    <t xml:space="preserve">  ⑪ 손금산입액 MIN(⑨, ⑩)</t>
    <phoneticPr fontId="4" type="noConversion"/>
  </si>
  <si>
    <t xml:space="preserve"> ⑧ 소득금액 차감잔액
  [(①-②-⑤-⑥)&gt;0]</t>
    <phoneticPr fontId="4" type="noConversion"/>
  </si>
  <si>
    <t xml:space="preserve"> ⑦ 한도초과액[(③-⑥)&gt;0]</t>
    <phoneticPr fontId="4" type="noConversion"/>
  </si>
  <si>
    <t xml:space="preserve"> ⑥ 당해연도지출액 손금산입액
   MIN[(④-⑤)&gt;0, ③]</t>
    <phoneticPr fontId="4" type="noConversion"/>
  </si>
  <si>
    <t xml:space="preserve"> ⑤ 이월잔액 중 손금산입액
   MIN[④, 24.]</t>
    <phoneticPr fontId="4" type="noConversion"/>
  </si>
  <si>
    <t xml:space="preserve"> ⑬「법인세법」제24조제4항에 
    따른 지정기부금 해당 금액</t>
    <phoneticPr fontId="4" type="noConversion"/>
  </si>
  <si>
    <r>
      <t>⑱</t>
    </r>
    <r>
      <rPr>
        <sz val="9"/>
        <rFont val="굴림"/>
        <family val="3"/>
        <charset val="129"/>
      </rPr>
      <t xml:space="preserve"> 기부금 합계액(③+⑨+⑬)</t>
    </r>
    <phoneticPr fontId="4" type="noConversion"/>
  </si>
  <si>
    <t>6.당해연도 기부금 지출액 명세</t>
    <phoneticPr fontId="4" type="noConversion"/>
  </si>
  <si>
    <t>사업
연도</t>
    <phoneticPr fontId="1" type="noConversion"/>
  </si>
  <si>
    <t>27. 기부금
코드</t>
    <phoneticPr fontId="1" type="noConversion"/>
  </si>
  <si>
    <t>28.지출액 합계금액</t>
    <phoneticPr fontId="1" type="noConversion"/>
  </si>
  <si>
    <t>29.당해 사업연도
손금산입액</t>
    <phoneticPr fontId="1" type="noConversion"/>
  </si>
  <si>
    <t>30.차기 이월액
(28-29)</t>
    <phoneticPr fontId="1" type="noConversion"/>
  </si>
  <si>
    <t>(제2쪽)</t>
    <phoneticPr fontId="1" type="noConversion"/>
  </si>
  <si>
    <r>
      <t xml:space="preserve">■ 법인세법 시행규칙 [별지 제76호의16서식(갑)]  </t>
    </r>
    <r>
      <rPr>
        <sz val="10"/>
        <color rgb="FFFF0000"/>
        <rFont val="굴림"/>
        <family val="3"/>
        <charset val="129"/>
      </rPr>
      <t>&lt;개정 2021. 00. 00&gt;</t>
    </r>
    <phoneticPr fontId="1" type="noConversion"/>
  </si>
  <si>
    <t>2.「조세특례제한법」 제88조의4 우리사주조합에 지출하는 기부금 손금산입액 한도액 계산</t>
    <phoneticPr fontId="4" type="noConversion"/>
  </si>
  <si>
    <r>
      <t xml:space="preserve"> 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 xml:space="preserve"> 당해연도지출액 손금산입액
  MIN[(</t>
    </r>
    <r>
      <rPr>
        <sz val="9"/>
        <rFont val="MS Gothic"/>
        <family val="3"/>
        <charset val="128"/>
      </rPr>
      <t>⑭</t>
    </r>
    <r>
      <rPr>
        <sz val="9"/>
        <rFont val="굴림"/>
        <family val="3"/>
        <charset val="129"/>
      </rPr>
      <t>-⑮)&gt;0, ⑬]</t>
    </r>
    <phoneticPr fontId="4" type="noConversion"/>
  </si>
  <si>
    <r>
      <t xml:space="preserve">  ⑮ 이월잔액 중 손금산입액
  MIN(</t>
    </r>
    <r>
      <rPr>
        <sz val="9"/>
        <rFont val="MS Gothic"/>
        <family val="3"/>
        <charset val="128"/>
      </rPr>
      <t>⑭</t>
    </r>
    <r>
      <rPr>
        <sz val="9"/>
        <rFont val="굴림"/>
        <family val="3"/>
        <charset val="129"/>
      </rPr>
      <t>,24.)</t>
    </r>
    <phoneticPr fontId="4" type="noConversion"/>
  </si>
  <si>
    <r>
      <t xml:space="preserve"> 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 xml:space="preserve"> 한도초과액[(⑬-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)&gt;0]</t>
    </r>
    <phoneticPr fontId="4" type="noConversion"/>
  </si>
  <si>
    <r>
      <t xml:space="preserve"> 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 xml:space="preserve"> 손금산입 합계(</t>
    </r>
    <r>
      <rPr>
        <strike/>
        <sz val="9"/>
        <rFont val="굴림"/>
        <family val="3"/>
        <charset val="129"/>
      </rPr>
      <t>⑤+</t>
    </r>
    <r>
      <rPr>
        <sz val="9"/>
        <rFont val="MS Gothic"/>
        <family val="3"/>
        <charset val="128"/>
      </rPr>
      <t>⑥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⑪</t>
    </r>
    <r>
      <rPr>
        <strike/>
        <sz val="9"/>
        <rFont val="맑은 고딕"/>
        <family val="3"/>
        <charset val="129"/>
      </rPr>
      <t>+⑮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)</t>
    </r>
    <phoneticPr fontId="4" type="noConversion"/>
  </si>
  <si>
    <r>
      <t>22.한도초과액 합계(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-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)=(</t>
    </r>
    <r>
      <rPr>
        <sz val="9"/>
        <rFont val="MS Gothic"/>
        <family val="3"/>
        <charset val="128"/>
      </rPr>
      <t>⑦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⑫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)</t>
    </r>
    <phoneticPr fontId="4" type="noConversion"/>
  </si>
  <si>
    <t>21.기부금
코드</t>
    <phoneticPr fontId="1" type="noConversion"/>
  </si>
  <si>
    <t>22.한도초과
손금불산입액</t>
    <phoneticPr fontId="4" type="noConversion"/>
  </si>
  <si>
    <t>23.기공제액</t>
    <phoneticPr fontId="4" type="noConversion"/>
  </si>
  <si>
    <t>24.공제가능잔액
(22.-23.)</t>
    <phoneticPr fontId="4" type="noConversion"/>
  </si>
  <si>
    <t>25.해당사업연도
손금추인액</t>
    <phoneticPr fontId="4" type="noConversion"/>
  </si>
  <si>
    <t>26.차기이월액
(24.-25.)</t>
    <phoneticPr fontId="4" type="noConversion"/>
  </si>
  <si>
    <r>
      <rPr>
        <sz val="9"/>
        <rFont val="돋움"/>
        <family val="3"/>
        <charset val="129"/>
      </rPr>
      <t>기부금</t>
    </r>
    <r>
      <rPr>
        <sz val="9"/>
        <rFont val="MS Gothic"/>
        <family val="3"/>
        <charset val="128"/>
      </rPr>
      <t xml:space="preserve"> </t>
    </r>
    <r>
      <rPr>
        <sz val="9"/>
        <rFont val="돋움"/>
        <family val="3"/>
        <charset val="129"/>
      </rPr>
      <t>종류</t>
    </r>
    <phoneticPr fontId="1" type="noConversion"/>
  </si>
  <si>
    <r>
      <t>1.</t>
    </r>
    <r>
      <rPr>
        <b/>
        <sz val="9"/>
        <color rgb="FFFF0000"/>
        <rFont val="굴림"/>
        <family val="3"/>
        <charset val="129"/>
      </rPr>
      <t>「법인세법」 제24조제2항제1호에 따른 기부금</t>
    </r>
    <r>
      <rPr>
        <b/>
        <sz val="9"/>
        <rFont val="굴림"/>
        <family val="3"/>
        <charset val="129"/>
      </rPr>
      <t xml:space="preserve"> 손금산입액 한도액 계산</t>
    </r>
    <phoneticPr fontId="4" type="noConversion"/>
  </si>
  <si>
    <r>
      <t xml:space="preserve"> ②「법인세법」 제13조제1항제1호에
      따른 이월결손금합계액
</t>
    </r>
    <r>
      <rPr>
        <sz val="9"/>
        <color rgb="FFFF0000"/>
        <rFont val="굴림"/>
        <family val="3"/>
        <charset val="129"/>
      </rPr>
      <t>(「기준소득금액의 60% 한도)</t>
    </r>
    <phoneticPr fontId="4" type="noConversion"/>
  </si>
  <si>
    <r>
      <t xml:space="preserve"> ③「법인세법」제24조</t>
    </r>
    <r>
      <rPr>
        <sz val="9"/>
        <color rgb="FFFF0000"/>
        <rFont val="굴림"/>
        <family val="3"/>
        <charset val="129"/>
      </rPr>
      <t>제2항제1호</t>
    </r>
    <r>
      <rPr>
        <sz val="9"/>
        <rFont val="굴림"/>
        <family val="3"/>
        <charset val="129"/>
      </rPr>
      <t>에
  따른 법정기부금 해당 금액</t>
    </r>
    <phoneticPr fontId="4" type="noConversion"/>
  </si>
  <si>
    <t xml:space="preserve"> ⑩ 한도액 [⑧]×30%</t>
    <phoneticPr fontId="4" type="noConversion"/>
  </si>
  <si>
    <r>
      <t>3.</t>
    </r>
    <r>
      <rPr>
        <b/>
        <sz val="9"/>
        <color rgb="FFFF0000"/>
        <rFont val="굴림"/>
        <family val="3"/>
        <charset val="129"/>
      </rPr>
      <t>「법인세법」 제24조제3항제1호에 따른 기부금</t>
    </r>
    <r>
      <rPr>
        <b/>
        <sz val="9"/>
        <rFont val="굴림"/>
        <family val="3"/>
        <charset val="129"/>
      </rPr>
      <t xml:space="preserve"> 손금산입 한도액 계산</t>
    </r>
    <phoneticPr fontId="4" type="noConversion"/>
  </si>
  <si>
    <t xml:space="preserve"> ⑭ 한도액([⑧-⑪]×10%, 20%)</t>
    <phoneticPr fontId="4" type="noConversion"/>
  </si>
  <si>
    <r>
      <t>「</t>
    </r>
    <r>
      <rPr>
        <sz val="9"/>
        <color rgb="FFFF0000"/>
        <rFont val="돋움"/>
        <family val="3"/>
        <charset val="129"/>
      </rPr>
      <t>법인세법</t>
    </r>
    <r>
      <rPr>
        <sz val="9"/>
        <color rgb="FFFF0000"/>
        <rFont val="MS Gothic"/>
        <family val="3"/>
      </rPr>
      <t>」</t>
    </r>
    <r>
      <rPr>
        <sz val="9"/>
        <color rgb="FFFF0000"/>
        <rFont val="돋움"/>
        <family val="3"/>
        <charset val="129"/>
      </rPr>
      <t>제</t>
    </r>
    <r>
      <rPr>
        <sz val="9"/>
        <color rgb="FFFF0000"/>
        <rFont val="MS Gothic"/>
        <family val="3"/>
      </rPr>
      <t>24</t>
    </r>
    <r>
      <rPr>
        <sz val="9"/>
        <color rgb="FFFF0000"/>
        <rFont val="돋움"/>
        <family val="3"/>
        <charset val="129"/>
      </rPr>
      <t>조제</t>
    </r>
    <r>
      <rPr>
        <sz val="9"/>
        <color rgb="FFFF0000"/>
        <rFont val="MS Gothic"/>
        <family val="3"/>
      </rPr>
      <t>2</t>
    </r>
    <r>
      <rPr>
        <sz val="9"/>
        <color rgb="FFFF0000"/>
        <rFont val="맑은 고딕"/>
        <family val="3"/>
        <charset val="129"/>
      </rPr>
      <t>항제</t>
    </r>
    <r>
      <rPr>
        <sz val="9"/>
        <color rgb="FFFF0000"/>
        <rFont val="MS Gothic"/>
        <family val="3"/>
      </rPr>
      <t>1</t>
    </r>
    <r>
      <rPr>
        <sz val="9"/>
        <color rgb="FFFF0000"/>
        <rFont val="맑은 고딕"/>
        <family val="3"/>
        <charset val="129"/>
      </rPr>
      <t>호</t>
    </r>
    <r>
      <rPr>
        <sz val="9"/>
        <color rgb="FFFF0000"/>
        <rFont val="돋움"/>
        <family val="3"/>
        <charset val="129"/>
      </rPr>
      <t>에</t>
    </r>
    <r>
      <rPr>
        <sz val="9"/>
        <color rgb="FFFF0000"/>
        <rFont val="MS Gothic"/>
        <family val="3"/>
      </rPr>
      <t xml:space="preserve"> </t>
    </r>
    <r>
      <rPr>
        <sz val="9"/>
        <color rgb="FFFF0000"/>
        <rFont val="돋움"/>
        <family val="3"/>
        <charset val="129"/>
      </rPr>
      <t>따른</t>
    </r>
    <r>
      <rPr>
        <sz val="9"/>
        <color rgb="FFFF0000"/>
        <rFont val="MS Gothic"/>
        <family val="3"/>
      </rPr>
      <t xml:space="preserve"> </t>
    </r>
    <r>
      <rPr>
        <sz val="9"/>
        <color rgb="FFFF0000"/>
        <rFont val="돋움"/>
        <family val="3"/>
        <charset val="129"/>
      </rPr>
      <t>법정기부금</t>
    </r>
    <phoneticPr fontId="4" type="noConversion"/>
  </si>
  <si>
    <r>
      <t>「</t>
    </r>
    <r>
      <rPr>
        <sz val="9"/>
        <color rgb="FFFF0000"/>
        <rFont val="돋움"/>
        <family val="3"/>
        <charset val="129"/>
      </rPr>
      <t>법인세법</t>
    </r>
    <r>
      <rPr>
        <sz val="9"/>
        <color rgb="FFFF0000"/>
        <rFont val="MS Gothic"/>
        <family val="3"/>
        <charset val="128"/>
      </rPr>
      <t>」</t>
    </r>
    <r>
      <rPr>
        <sz val="9"/>
        <color rgb="FFFF0000"/>
        <rFont val="돋움"/>
        <family val="3"/>
        <charset val="129"/>
      </rPr>
      <t>제</t>
    </r>
    <r>
      <rPr>
        <sz val="9"/>
        <color rgb="FFFF0000"/>
        <rFont val="MS Gothic"/>
        <family val="3"/>
        <charset val="128"/>
      </rPr>
      <t>24</t>
    </r>
    <r>
      <rPr>
        <sz val="9"/>
        <color rgb="FFFF0000"/>
        <rFont val="돋움"/>
        <family val="3"/>
        <charset val="129"/>
      </rPr>
      <t>조제3</t>
    </r>
    <r>
      <rPr>
        <sz val="9"/>
        <color rgb="FFFF0000"/>
        <rFont val="맑은 고딕"/>
        <family val="3"/>
        <charset val="129"/>
      </rPr>
      <t>항제</t>
    </r>
    <r>
      <rPr>
        <sz val="9"/>
        <color rgb="FFFF0000"/>
        <rFont val="MS Gothic"/>
        <family val="3"/>
      </rPr>
      <t>1</t>
    </r>
    <r>
      <rPr>
        <sz val="9"/>
        <color rgb="FFFF0000"/>
        <rFont val="맑은 고딕"/>
        <family val="3"/>
        <charset val="129"/>
      </rPr>
      <t>호</t>
    </r>
    <r>
      <rPr>
        <sz val="9"/>
        <color rgb="FFFF0000"/>
        <rFont val="돋움"/>
        <family val="3"/>
        <charset val="129"/>
      </rPr>
      <t>에</t>
    </r>
    <r>
      <rPr>
        <sz val="9"/>
        <color rgb="FFFF0000"/>
        <rFont val="MS Gothic"/>
        <family val="3"/>
        <charset val="128"/>
      </rPr>
      <t xml:space="preserve"> </t>
    </r>
    <r>
      <rPr>
        <sz val="9"/>
        <color rgb="FFFF0000"/>
        <rFont val="돋움"/>
        <family val="3"/>
        <charset val="129"/>
      </rPr>
      <t>따른</t>
    </r>
    <r>
      <rPr>
        <sz val="9"/>
        <color rgb="FFFF0000"/>
        <rFont val="MS Gothic"/>
        <family val="3"/>
        <charset val="128"/>
      </rPr>
      <t xml:space="preserve"> </t>
    </r>
    <r>
      <rPr>
        <sz val="9"/>
        <color rgb="FFFF0000"/>
        <rFont val="돋움"/>
        <family val="3"/>
        <charset val="129"/>
      </rPr>
      <t>법정기부금</t>
    </r>
    <phoneticPr fontId="4" type="noConversion"/>
  </si>
  <si>
    <r>
      <t xml:space="preserve"> ④한도액(①-②)×</t>
    </r>
    <r>
      <rPr>
        <sz val="9"/>
        <color rgb="FFFF0000"/>
        <rFont val="맑은 고딕"/>
        <family val="3"/>
        <charset val="129"/>
        <scheme val="minor"/>
      </rPr>
      <t>50</t>
    </r>
    <r>
      <rPr>
        <sz val="9"/>
        <color rgb="FFFF0000"/>
        <rFont val="굴림"/>
        <family val="3"/>
        <charset val="129"/>
      </rPr>
      <t>%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</si>
</sst>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_-;[Red]&quot;△&quot;#,##0_-;;"/>
    <numFmt numFmtId="177" formatCode="#,##0_ "/>
  </numFmts>
  <fonts count="30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9"/>
      <name val="굴림"/>
      <family val="3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sz val="9"/>
      <name val="굴림"/>
      <family val="3"/>
      <charset val="129"/>
    </font>
    <font>
      <sz val="9"/>
      <name val="MS Gothic"/>
      <family val="3"/>
      <charset val="128"/>
    </font>
    <font>
      <sz val="9"/>
      <color indexed="10"/>
      <name val="굴림"/>
      <family val="3"/>
      <charset val="129"/>
    </font>
    <font>
      <sz val="9"/>
      <name val="돋움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10"/>
      <name val="맑은 고딕"/>
      <family val="3"/>
      <charset val="129"/>
    </font>
    <font>
      <sz val="9"/>
      <color indexed="10"/>
      <name val="MS Gothic"/>
      <family val="3"/>
      <charset val="128"/>
    </font>
    <font>
      <sz val="10"/>
      <name val="굴림"/>
      <family val="3"/>
      <charset val="129"/>
    </font>
    <font>
      <b/>
      <sz val="12"/>
      <name val="굴림"/>
      <family val="3"/>
      <charset val="129"/>
    </font>
    <font>
      <sz val="11"/>
      <name val="맑은 고딕"/>
      <family val="3"/>
      <charset val="129"/>
      <scheme val="minor"/>
    </font>
    <font>
      <sz val="10"/>
      <color rgb="FFFF0000"/>
      <name val="굴림"/>
      <family val="3"/>
      <charset val="129"/>
    </font>
    <font>
      <sz val="9"/>
      <color rgb="FFFF0000"/>
      <name val="굴림"/>
      <family val="3"/>
      <charset val="129"/>
    </font>
    <font>
      <b/>
      <sz val="9"/>
      <color rgb="FFFF0000"/>
      <name val="굴림"/>
      <family val="3"/>
      <charset val="129"/>
    </font>
    <font>
      <sz val="9"/>
      <color rgb="FFFF0000"/>
      <name val="MS Gothic"/>
      <family val="3"/>
      <charset val="128"/>
    </font>
    <font>
      <sz val="9"/>
      <color rgb="FFFF0000"/>
      <name val="돋움"/>
      <family val="3"/>
      <charset val="129"/>
    </font>
    <font>
      <strike/>
      <sz val="9"/>
      <color indexed="10"/>
      <name val="맑은 고딕"/>
      <family val="3"/>
      <charset val="129"/>
    </font>
    <font>
      <sz val="9"/>
      <color indexed="10"/>
      <name val="돋움"/>
      <family val="3"/>
      <charset val="129"/>
    </font>
    <font>
      <sz val="9"/>
      <color indexed="10"/>
      <name val="Tahoma"/>
      <family val="2"/>
    </font>
    <font>
      <strike/>
      <sz val="9"/>
      <name val="굴림"/>
      <family val="3"/>
      <charset val="129"/>
    </font>
    <font>
      <strike/>
      <sz val="9"/>
      <name val="맑은 고딕"/>
      <family val="3"/>
      <charset val="129"/>
    </font>
    <font>
      <sz val="9"/>
      <color rgb="FFFF0000"/>
      <name val="MS Gothic"/>
      <family val="3"/>
    </font>
    <font>
      <sz val="9"/>
      <color rgb="FFFF0000"/>
      <name val="맑은 고딕"/>
      <family val="3"/>
      <charset val="129"/>
    </font>
    <font>
      <sz val="9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1" applyNumberFormat="0" applyFont="0" applyFill="0" applyAlignment="0" applyProtection="0">
      <alignment vertical="center"/>
    </xf>
  </cellStyleXfs>
  <cellXfs count="74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176" fontId="5" fillId="0" borderId="2" xfId="1" applyNumberFormat="1" applyFont="1" applyFill="1" applyBorder="1" applyAlignment="1">
      <alignment horizontal="right" vertical="center" shrinkToFit="1"/>
    </xf>
    <xf numFmtId="0" fontId="5" fillId="0" borderId="0" xfId="1" applyFont="1" applyBorder="1" applyAlignment="1">
      <alignment horizontal="center"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6" fillId="0" borderId="0" xfId="1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>
      <alignment horizontal="right" vertical="center" wrapText="1"/>
    </xf>
    <xf numFmtId="177" fontId="5" fillId="0" borderId="2" xfId="1" applyNumberFormat="1" applyFont="1" applyFill="1" applyBorder="1" applyAlignment="1">
      <alignment horizontal="right" vertical="center" wrapText="1"/>
    </xf>
    <xf numFmtId="0" fontId="5" fillId="0" borderId="2" xfId="1" applyNumberFormat="1" applyFont="1" applyFill="1" applyBorder="1" applyAlignment="1">
      <alignment horizontal="right" vertical="center"/>
    </xf>
    <xf numFmtId="177" fontId="5" fillId="3" borderId="20" xfId="1" applyNumberFormat="1" applyFont="1" applyFill="1" applyBorder="1" applyAlignment="1">
      <alignment horizontal="right" vertical="center" wrapText="1"/>
    </xf>
    <xf numFmtId="0" fontId="5" fillId="0" borderId="20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 wrapText="1"/>
    </xf>
    <xf numFmtId="177" fontId="5" fillId="0" borderId="20" xfId="1" applyNumberFormat="1" applyFont="1" applyFill="1" applyBorder="1" applyAlignment="1">
      <alignment horizontal="right" vertical="center" wrapText="1"/>
    </xf>
    <xf numFmtId="177" fontId="5" fillId="3" borderId="21" xfId="1" applyNumberFormat="1" applyFont="1" applyFill="1" applyBorder="1" applyAlignment="1">
      <alignment horizontal="right" vertical="center" wrapText="1"/>
    </xf>
    <xf numFmtId="0" fontId="5" fillId="0" borderId="19" xfId="1" applyFont="1" applyBorder="1" applyAlignment="1">
      <alignment horizontal="center" vertical="center"/>
    </xf>
    <xf numFmtId="0" fontId="2" fillId="0" borderId="24" xfId="1" applyFont="1" applyBorder="1" applyAlignment="1">
      <alignment horizontal="left" vertical="center" wrapText="1"/>
    </xf>
    <xf numFmtId="0" fontId="5" fillId="0" borderId="24" xfId="1" applyFont="1" applyBorder="1" applyAlignment="1">
      <alignment horizontal="right" vertical="top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2" fillId="0" borderId="22" xfId="1" applyFont="1" applyBorder="1" applyAlignment="1">
      <alignment vertical="center"/>
    </xf>
    <xf numFmtId="0" fontId="2" fillId="0" borderId="23" xfId="1" applyFont="1" applyBorder="1" applyAlignment="1">
      <alignment vertical="center"/>
    </xf>
    <xf numFmtId="0" fontId="5" fillId="0" borderId="19" xfId="1" applyFont="1" applyBorder="1" applyAlignment="1">
      <alignment horizontal="left" vertical="center" wrapText="1"/>
    </xf>
    <xf numFmtId="0" fontId="5" fillId="0" borderId="20" xfId="1" applyFont="1" applyBorder="1" applyAlignment="1">
      <alignment horizontal="left" vertical="center" wrapText="1"/>
    </xf>
    <xf numFmtId="176" fontId="5" fillId="0" borderId="20" xfId="1" applyNumberFormat="1" applyFont="1" applyFill="1" applyBorder="1" applyAlignment="1">
      <alignment horizontal="right" vertical="center" shrinkToFit="1"/>
    </xf>
    <xf numFmtId="0" fontId="18" fillId="0" borderId="20" xfId="1" applyFont="1" applyBorder="1" applyAlignment="1">
      <alignment horizontal="left" vertical="center" wrapText="1"/>
    </xf>
    <xf numFmtId="176" fontId="5" fillId="3" borderId="20" xfId="1" applyNumberFormat="1" applyFont="1" applyFill="1" applyBorder="1" applyAlignment="1">
      <alignment horizontal="right" vertical="center" shrinkToFit="1"/>
    </xf>
    <xf numFmtId="176" fontId="5" fillId="3" borderId="21" xfId="1" applyNumberFormat="1" applyFont="1" applyFill="1" applyBorder="1" applyAlignment="1">
      <alignment horizontal="right" vertical="center" shrinkToFit="1"/>
    </xf>
    <xf numFmtId="0" fontId="6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176" fontId="5" fillId="3" borderId="6" xfId="1" applyNumberFormat="1" applyFont="1" applyFill="1" applyBorder="1" applyAlignment="1">
      <alignment horizontal="right" vertical="center" shrinkToFit="1"/>
    </xf>
    <xf numFmtId="176" fontId="5" fillId="3" borderId="7" xfId="1" applyNumberFormat="1" applyFont="1" applyFill="1" applyBorder="1" applyAlignment="1">
      <alignment horizontal="right" vertical="center" shrinkToFit="1"/>
    </xf>
    <xf numFmtId="176" fontId="5" fillId="3" borderId="12" xfId="1" applyNumberFormat="1" applyFont="1" applyFill="1" applyBorder="1" applyAlignment="1">
      <alignment horizontal="right" vertical="center" shrinkToFit="1"/>
    </xf>
    <xf numFmtId="176" fontId="5" fillId="3" borderId="11" xfId="1" applyNumberFormat="1" applyFont="1" applyFill="1" applyBorder="1" applyAlignment="1">
      <alignment horizontal="right" vertical="center" shrinkToFit="1"/>
    </xf>
    <xf numFmtId="0" fontId="18" fillId="0" borderId="19" xfId="1" applyFont="1" applyBorder="1" applyAlignment="1">
      <alignment vertical="center" wrapText="1"/>
    </xf>
    <xf numFmtId="0" fontId="18" fillId="0" borderId="20" xfId="1" applyFont="1" applyBorder="1" applyAlignment="1">
      <alignment vertical="center" wrapText="1"/>
    </xf>
    <xf numFmtId="0" fontId="5" fillId="0" borderId="20" xfId="1" applyFont="1" applyBorder="1">
      <alignment vertical="center"/>
    </xf>
    <xf numFmtId="0" fontId="2" fillId="0" borderId="10" xfId="1" applyFont="1" applyBorder="1" applyAlignment="1">
      <alignment vertical="center"/>
    </xf>
    <xf numFmtId="9" fontId="5" fillId="2" borderId="20" xfId="1" applyNumberFormat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18" fillId="0" borderId="19" xfId="1" applyFont="1" applyBorder="1" applyAlignment="1">
      <alignment horizontal="left" vertical="center" wrapText="1"/>
    </xf>
    <xf numFmtId="176" fontId="5" fillId="0" borderId="20" xfId="1" applyNumberFormat="1" applyFont="1" applyFill="1" applyBorder="1" applyAlignment="1">
      <alignment horizontal="center" vertical="center" shrinkToFit="1"/>
    </xf>
    <xf numFmtId="176" fontId="5" fillId="3" borderId="20" xfId="1" applyNumberFormat="1" applyFont="1" applyFill="1" applyBorder="1" applyAlignment="1">
      <alignment horizontal="center" vertical="center" shrinkToFit="1"/>
    </xf>
    <xf numFmtId="176" fontId="5" fillId="3" borderId="21" xfId="1" applyNumberFormat="1" applyFont="1" applyFill="1" applyBorder="1" applyAlignment="1">
      <alignment horizontal="center" vertical="center" shrinkToFit="1"/>
    </xf>
    <xf numFmtId="0" fontId="5" fillId="0" borderId="20" xfId="1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5" fillId="0" borderId="19" xfId="1" applyFont="1" applyBorder="1" applyAlignment="1">
      <alignment vertical="center" wrapText="1"/>
    </xf>
    <xf numFmtId="0" fontId="5" fillId="0" borderId="19" xfId="1" applyFont="1" applyBorder="1">
      <alignment vertical="center"/>
    </xf>
    <xf numFmtId="0" fontId="2" fillId="0" borderId="16" xfId="1" applyFont="1" applyBorder="1" applyAlignment="1">
      <alignment vertical="center" wrapText="1"/>
    </xf>
    <xf numFmtId="0" fontId="2" fillId="0" borderId="17" xfId="1" applyFont="1" applyBorder="1" applyAlignment="1">
      <alignment vertical="center"/>
    </xf>
    <xf numFmtId="0" fontId="2" fillId="0" borderId="18" xfId="1" applyFont="1" applyBorder="1" applyAlignment="1">
      <alignment vertical="center"/>
    </xf>
    <xf numFmtId="0" fontId="14" fillId="0" borderId="14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1" fontId="5" fillId="3" borderId="20" xfId="1" applyNumberFormat="1" applyFont="1" applyFill="1" applyBorder="1" applyAlignment="1">
      <alignment horizontal="center" vertical="center" wrapText="1"/>
    </xf>
    <xf numFmtId="41" fontId="5" fillId="3" borderId="21" xfId="1" applyNumberFormat="1" applyFont="1" applyFill="1" applyBorder="1" applyAlignment="1">
      <alignment horizontal="center" vertical="center" wrapText="1"/>
    </xf>
    <xf numFmtId="41" fontId="5" fillId="3" borderId="2" xfId="1" applyNumberFormat="1" applyFont="1" applyFill="1" applyBorder="1" applyAlignment="1">
      <alignment horizontal="center" vertical="center" wrapText="1"/>
    </xf>
    <xf numFmtId="0" fontId="20" fillId="0" borderId="20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19" xfId="1" applyFont="1" applyBorder="1" applyAlignment="1">
      <alignment horizontal="center" vertical="center" wrapText="1"/>
    </xf>
    <xf numFmtId="177" fontId="5" fillId="0" borderId="20" xfId="1" applyNumberFormat="1" applyFont="1" applyFill="1" applyBorder="1" applyAlignment="1">
      <alignment horizontal="center" vertical="center" wrapText="1"/>
    </xf>
    <xf numFmtId="177" fontId="5" fillId="0" borderId="21" xfId="1" applyNumberFormat="1" applyFont="1" applyFill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27" fillId="0" borderId="20" xfId="1" applyFont="1" applyBorder="1" applyAlignment="1">
      <alignment horizontal="center" vertical="center" wrapText="1"/>
    </xf>
  </cellXfs>
  <cellStyles count="2">
    <cellStyle name="테두리(실선)" xfId="1" xr:uid="{00000000-0005-0000-0000-000000000000}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9525</xdr:rowOff>
    </xdr:from>
    <xdr:to>
      <xdr:col>4</xdr:col>
      <xdr:colOff>219075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00025" y="9525"/>
          <a:ext cx="819150" cy="2286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39"/>
  <sheetViews>
    <sheetView showGridLines="0" tabSelected="1" zoomScaleNormal="100" workbookViewId="0"/>
  </sheetViews>
  <sheetFormatPr defaultColWidth="9" defaultRowHeight="16.5" customHeight="1"/>
  <cols>
    <col min="1" max="1" width="1.09765625" style="5" customWidth="1"/>
    <col min="2" max="29" width="3.09765625" style="5" customWidth="1"/>
    <col min="30" max="16384" width="9" style="5"/>
  </cols>
  <sheetData>
    <row r="1" spans="2:29" ht="20.25" customHeight="1"/>
    <row r="2" spans="2:29" ht="16.5" customHeight="1">
      <c r="B2" s="5" t="s">
        <v>29</v>
      </c>
    </row>
    <row r="3" spans="2:29" ht="6.75" customHeight="1"/>
    <row r="4" spans="2:29" ht="27" customHeight="1">
      <c r="B4" s="52" t="s">
        <v>12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</row>
    <row r="5" spans="2:29" ht="6.75" customHeight="1"/>
    <row r="6" spans="2:29" ht="16.5" customHeight="1">
      <c r="B6" s="1" t="s">
        <v>0</v>
      </c>
      <c r="AA6" s="2" t="s">
        <v>1</v>
      </c>
    </row>
    <row r="7" spans="2:29" ht="16.5" customHeight="1">
      <c r="B7" s="58" t="s">
        <v>2</v>
      </c>
      <c r="C7" s="59"/>
      <c r="D7" s="59"/>
      <c r="E7" s="59"/>
      <c r="F7" s="59"/>
      <c r="G7" s="59"/>
      <c r="H7" s="59"/>
      <c r="I7" s="59"/>
      <c r="J7" s="59"/>
      <c r="K7" s="59" t="s">
        <v>3</v>
      </c>
      <c r="L7" s="59"/>
      <c r="M7" s="59"/>
      <c r="N7" s="59"/>
      <c r="O7" s="59"/>
      <c r="P7" s="59"/>
      <c r="Q7" s="59"/>
      <c r="R7" s="59"/>
      <c r="S7" s="59" t="s">
        <v>4</v>
      </c>
      <c r="T7" s="59"/>
      <c r="U7" s="59"/>
      <c r="V7" s="59"/>
      <c r="W7" s="59"/>
      <c r="X7" s="59"/>
      <c r="Y7" s="59"/>
      <c r="Z7" s="59"/>
      <c r="AA7" s="59"/>
      <c r="AB7" s="59"/>
      <c r="AC7" s="60"/>
    </row>
    <row r="8" spans="2:29" ht="14.25" customHeight="1"/>
    <row r="9" spans="2:29" s="6" customFormat="1" ht="45.75" customHeight="1">
      <c r="B9" s="55" t="s">
        <v>43</v>
      </c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7"/>
    </row>
    <row r="10" spans="2:29" s="6" customFormat="1" ht="45" customHeight="1">
      <c r="B10" s="54" t="s">
        <v>5</v>
      </c>
      <c r="C10" s="43"/>
      <c r="D10" s="43"/>
      <c r="E10" s="43"/>
      <c r="F10" s="43"/>
      <c r="G10" s="43"/>
      <c r="H10" s="43"/>
      <c r="I10" s="43"/>
      <c r="J10" s="43"/>
      <c r="K10" s="26"/>
      <c r="L10" s="26"/>
      <c r="M10" s="26"/>
      <c r="N10" s="26"/>
      <c r="O10" s="26"/>
      <c r="P10" s="51" t="s">
        <v>19</v>
      </c>
      <c r="Q10" s="43"/>
      <c r="R10" s="43"/>
      <c r="S10" s="43"/>
      <c r="T10" s="43"/>
      <c r="U10" s="43"/>
      <c r="V10" s="43"/>
      <c r="W10" s="43"/>
      <c r="X10" s="43"/>
      <c r="Y10" s="28">
        <f>MIN(K13,R28)</f>
        <v>0</v>
      </c>
      <c r="Z10" s="28"/>
      <c r="AA10" s="28"/>
      <c r="AB10" s="28"/>
      <c r="AC10" s="29"/>
    </row>
    <row r="11" spans="2:29" s="6" customFormat="1" ht="43.5" customHeight="1">
      <c r="B11" s="53" t="s">
        <v>44</v>
      </c>
      <c r="C11" s="51"/>
      <c r="D11" s="51"/>
      <c r="E11" s="51"/>
      <c r="F11" s="51"/>
      <c r="G11" s="51"/>
      <c r="H11" s="51"/>
      <c r="I11" s="51"/>
      <c r="J11" s="51"/>
      <c r="K11" s="26"/>
      <c r="L11" s="26"/>
      <c r="M11" s="26"/>
      <c r="N11" s="26"/>
      <c r="O11" s="26"/>
      <c r="P11" s="51" t="s">
        <v>18</v>
      </c>
      <c r="Q11" s="43"/>
      <c r="R11" s="43"/>
      <c r="S11" s="43"/>
      <c r="T11" s="43"/>
      <c r="U11" s="43"/>
      <c r="V11" s="43"/>
      <c r="W11" s="43"/>
      <c r="X11" s="43"/>
      <c r="Y11" s="28">
        <f>IF((K13-Y10)&gt;0,MIN((K13-Y10),K12),0)</f>
        <v>0</v>
      </c>
      <c r="Z11" s="28"/>
      <c r="AA11" s="28"/>
      <c r="AB11" s="28"/>
      <c r="AC11" s="29"/>
    </row>
    <row r="12" spans="2:29" s="6" customFormat="1" ht="44.25" customHeight="1">
      <c r="B12" s="53" t="s">
        <v>45</v>
      </c>
      <c r="C12" s="51"/>
      <c r="D12" s="51"/>
      <c r="E12" s="51"/>
      <c r="F12" s="51"/>
      <c r="G12" s="51"/>
      <c r="H12" s="51"/>
      <c r="I12" s="51"/>
      <c r="J12" s="51"/>
      <c r="K12" s="26"/>
      <c r="L12" s="26"/>
      <c r="M12" s="26"/>
      <c r="N12" s="26"/>
      <c r="O12" s="26"/>
      <c r="P12" s="51" t="s">
        <v>17</v>
      </c>
      <c r="Q12" s="43"/>
      <c r="R12" s="43"/>
      <c r="S12" s="43"/>
      <c r="T12" s="43"/>
      <c r="U12" s="43"/>
      <c r="V12" s="43"/>
      <c r="W12" s="43"/>
      <c r="X12" s="43"/>
      <c r="Y12" s="28">
        <f>MAX(K12-Y11,0)</f>
        <v>0</v>
      </c>
      <c r="Z12" s="28"/>
      <c r="AA12" s="28"/>
      <c r="AB12" s="28"/>
      <c r="AC12" s="29"/>
    </row>
    <row r="13" spans="2:29" s="6" customFormat="1" ht="40.5" customHeight="1">
      <c r="B13" s="41" t="s">
        <v>51</v>
      </c>
      <c r="C13" s="42"/>
      <c r="D13" s="42"/>
      <c r="E13" s="42"/>
      <c r="F13" s="42"/>
      <c r="G13" s="42"/>
      <c r="H13" s="42"/>
      <c r="I13" s="42"/>
      <c r="J13" s="42"/>
      <c r="K13" s="28">
        <f>MAX(ROUNDDOWN((K10-K11)*50/100,0),0)</f>
        <v>0</v>
      </c>
      <c r="L13" s="28"/>
      <c r="M13" s="28"/>
      <c r="N13" s="28"/>
      <c r="O13" s="28"/>
      <c r="P13" s="51" t="s">
        <v>16</v>
      </c>
      <c r="Q13" s="43"/>
      <c r="R13" s="43"/>
      <c r="S13" s="43"/>
      <c r="T13" s="43"/>
      <c r="U13" s="43"/>
      <c r="V13" s="43"/>
      <c r="W13" s="43"/>
      <c r="X13" s="43"/>
      <c r="Y13" s="28">
        <f>MAX(K10-K11-Y10-Y11,0)</f>
        <v>0</v>
      </c>
      <c r="Z13" s="28"/>
      <c r="AA13" s="28"/>
      <c r="AB13" s="28"/>
      <c r="AC13" s="29"/>
    </row>
    <row r="14" spans="2:29" s="6" customFormat="1" ht="42" customHeight="1">
      <c r="B14" s="21" t="s">
        <v>30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3"/>
    </row>
    <row r="15" spans="2:29" s="6" customFormat="1" ht="27" customHeight="1">
      <c r="B15" s="24" t="s">
        <v>13</v>
      </c>
      <c r="C15" s="25"/>
      <c r="D15" s="25"/>
      <c r="E15" s="25"/>
      <c r="F15" s="25"/>
      <c r="G15" s="25"/>
      <c r="H15" s="25"/>
      <c r="I15" s="25"/>
      <c r="J15" s="25"/>
      <c r="K15" s="48"/>
      <c r="L15" s="48"/>
      <c r="M15" s="48"/>
      <c r="N15" s="48"/>
      <c r="O15" s="48"/>
      <c r="P15" s="25" t="s">
        <v>15</v>
      </c>
      <c r="Q15" s="25"/>
      <c r="R15" s="25"/>
      <c r="S15" s="25"/>
      <c r="T15" s="25"/>
      <c r="U15" s="25"/>
      <c r="V15" s="25"/>
      <c r="W15" s="25"/>
      <c r="X15" s="25"/>
      <c r="Y15" s="49">
        <f>MIN(K15,K17)</f>
        <v>0</v>
      </c>
      <c r="Z15" s="49"/>
      <c r="AA15" s="49"/>
      <c r="AB15" s="49"/>
      <c r="AC15" s="50"/>
    </row>
    <row r="16" spans="2:29" s="6" customFormat="1" ht="25.5" customHeight="1">
      <c r="B16" s="24"/>
      <c r="C16" s="25"/>
      <c r="D16" s="25"/>
      <c r="E16" s="25"/>
      <c r="F16" s="25"/>
      <c r="G16" s="25"/>
      <c r="H16" s="25"/>
      <c r="I16" s="25"/>
      <c r="J16" s="25"/>
      <c r="K16" s="48"/>
      <c r="L16" s="48"/>
      <c r="M16" s="48"/>
      <c r="N16" s="48"/>
      <c r="O16" s="48"/>
      <c r="P16" s="25"/>
      <c r="Q16" s="25"/>
      <c r="R16" s="25"/>
      <c r="S16" s="25"/>
      <c r="T16" s="25"/>
      <c r="U16" s="25"/>
      <c r="V16" s="25"/>
      <c r="W16" s="25"/>
      <c r="X16" s="25"/>
      <c r="Y16" s="49"/>
      <c r="Z16" s="49"/>
      <c r="AA16" s="49"/>
      <c r="AB16" s="49"/>
      <c r="AC16" s="50"/>
    </row>
    <row r="17" spans="2:29" s="6" customFormat="1" ht="39" customHeight="1">
      <c r="B17" s="47" t="s">
        <v>46</v>
      </c>
      <c r="C17" s="27"/>
      <c r="D17" s="27"/>
      <c r="E17" s="27"/>
      <c r="F17" s="27"/>
      <c r="G17" s="27"/>
      <c r="H17" s="27"/>
      <c r="I17" s="27"/>
      <c r="J17" s="27"/>
      <c r="K17" s="28">
        <f>ROUNDDOWN(Y13*30/100,0)</f>
        <v>0</v>
      </c>
      <c r="L17" s="28"/>
      <c r="M17" s="28"/>
      <c r="N17" s="28"/>
      <c r="O17" s="28"/>
      <c r="P17" s="51" t="s">
        <v>14</v>
      </c>
      <c r="Q17" s="43"/>
      <c r="R17" s="43"/>
      <c r="S17" s="43"/>
      <c r="T17" s="43"/>
      <c r="U17" s="43"/>
      <c r="V17" s="43"/>
      <c r="W17" s="43"/>
      <c r="X17" s="43"/>
      <c r="Y17" s="28">
        <f>MAX((K15-K17),0)</f>
        <v>0</v>
      </c>
      <c r="Z17" s="28"/>
      <c r="AA17" s="28"/>
      <c r="AB17" s="28"/>
      <c r="AC17" s="29"/>
    </row>
    <row r="18" spans="2:29" s="6" customFormat="1" ht="46.5" customHeight="1">
      <c r="B18" s="21" t="s">
        <v>47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3"/>
    </row>
    <row r="19" spans="2:29" s="6" customFormat="1" ht="43.5" customHeight="1">
      <c r="B19" s="24" t="s">
        <v>20</v>
      </c>
      <c r="C19" s="25"/>
      <c r="D19" s="25"/>
      <c r="E19" s="25"/>
      <c r="F19" s="25"/>
      <c r="G19" s="25"/>
      <c r="H19" s="25"/>
      <c r="I19" s="25"/>
      <c r="J19" s="25"/>
      <c r="K19" s="26"/>
      <c r="L19" s="26"/>
      <c r="M19" s="26"/>
      <c r="N19" s="26"/>
      <c r="O19" s="26"/>
      <c r="P19" s="25" t="s">
        <v>31</v>
      </c>
      <c r="Q19" s="25"/>
      <c r="R19" s="25"/>
      <c r="S19" s="25"/>
      <c r="T19" s="25"/>
      <c r="U19" s="25"/>
      <c r="V19" s="25"/>
      <c r="W19" s="25"/>
      <c r="X19" s="25"/>
      <c r="Y19" s="28">
        <f>IF((K20-K21)&gt;0,MIN((K20-K21),0),0)</f>
        <v>0</v>
      </c>
      <c r="Z19" s="28"/>
      <c r="AA19" s="28"/>
      <c r="AB19" s="28"/>
      <c r="AC19" s="29"/>
    </row>
    <row r="20" spans="2:29" s="6" customFormat="1" ht="42.75" customHeight="1">
      <c r="B20" s="47" t="s">
        <v>48</v>
      </c>
      <c r="C20" s="27"/>
      <c r="D20" s="27"/>
      <c r="E20" s="27"/>
      <c r="F20" s="27"/>
      <c r="G20" s="27"/>
      <c r="H20" s="45">
        <v>0.1</v>
      </c>
      <c r="I20" s="46"/>
      <c r="J20" s="46"/>
      <c r="K20" s="28">
        <f>ROUNDDOWN((Y13-Y15)*H20,0)</f>
        <v>0</v>
      </c>
      <c r="L20" s="28"/>
      <c r="M20" s="28"/>
      <c r="N20" s="28"/>
      <c r="O20" s="28"/>
      <c r="P20" s="25"/>
      <c r="Q20" s="25"/>
      <c r="R20" s="25"/>
      <c r="S20" s="25"/>
      <c r="T20" s="25"/>
      <c r="U20" s="25"/>
      <c r="V20" s="25"/>
      <c r="W20" s="25"/>
      <c r="X20" s="25"/>
      <c r="Y20" s="28"/>
      <c r="Z20" s="28"/>
      <c r="AA20" s="28"/>
      <c r="AB20" s="28"/>
      <c r="AC20" s="29"/>
    </row>
    <row r="21" spans="2:29" s="6" customFormat="1" ht="39.75" customHeight="1">
      <c r="B21" s="53" t="s">
        <v>32</v>
      </c>
      <c r="C21" s="51"/>
      <c r="D21" s="51"/>
      <c r="E21" s="51"/>
      <c r="F21" s="51"/>
      <c r="G21" s="51"/>
      <c r="H21" s="51"/>
      <c r="I21" s="51"/>
      <c r="J21" s="51"/>
      <c r="K21" s="28">
        <f>MIN(K20,R29)</f>
        <v>0</v>
      </c>
      <c r="L21" s="28"/>
      <c r="M21" s="28"/>
      <c r="N21" s="28"/>
      <c r="O21" s="28"/>
      <c r="P21" s="43" t="s">
        <v>33</v>
      </c>
      <c r="Q21" s="43"/>
      <c r="R21" s="43"/>
      <c r="S21" s="43"/>
      <c r="T21" s="43"/>
      <c r="U21" s="43"/>
      <c r="V21" s="43"/>
      <c r="W21" s="43"/>
      <c r="X21" s="43"/>
      <c r="Y21" s="28">
        <f>MAX(K19-Y19,0)</f>
        <v>0</v>
      </c>
      <c r="Z21" s="28"/>
      <c r="AA21" s="28"/>
      <c r="AB21" s="28"/>
      <c r="AC21" s="29"/>
    </row>
    <row r="22" spans="2:29" s="6" customFormat="1" ht="46.5" customHeight="1">
      <c r="B22" s="44" t="s">
        <v>6</v>
      </c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</row>
    <row r="23" spans="2:29" s="6" customFormat="1" ht="39.9" customHeight="1">
      <c r="B23" s="30" t="s">
        <v>21</v>
      </c>
      <c r="C23" s="31"/>
      <c r="D23" s="31"/>
      <c r="E23" s="31"/>
      <c r="F23" s="31"/>
      <c r="G23" s="31"/>
      <c r="H23" s="31"/>
      <c r="I23" s="31"/>
      <c r="J23" s="32"/>
      <c r="K23" s="33" t="s">
        <v>34</v>
      </c>
      <c r="L23" s="34"/>
      <c r="M23" s="34"/>
      <c r="N23" s="34"/>
      <c r="O23" s="34"/>
      <c r="P23" s="34"/>
      <c r="Q23" s="34"/>
      <c r="R23" s="34"/>
      <c r="S23" s="35"/>
      <c r="T23" s="36" t="s">
        <v>35</v>
      </c>
      <c r="U23" s="31"/>
      <c r="V23" s="31"/>
      <c r="W23" s="31"/>
      <c r="X23" s="31"/>
      <c r="Y23" s="31"/>
      <c r="Z23" s="31"/>
      <c r="AA23" s="31"/>
      <c r="AB23" s="31"/>
      <c r="AC23" s="31"/>
    </row>
    <row r="24" spans="2:29" s="6" customFormat="1" ht="39.9" customHeight="1">
      <c r="B24" s="37">
        <f>K12+K15+K19</f>
        <v>0</v>
      </c>
      <c r="C24" s="37"/>
      <c r="D24" s="37"/>
      <c r="E24" s="37"/>
      <c r="F24" s="37"/>
      <c r="G24" s="37"/>
      <c r="H24" s="37"/>
      <c r="I24" s="37"/>
      <c r="J24" s="38"/>
      <c r="K24" s="39">
        <f>Y11+Y15+Y19</f>
        <v>0</v>
      </c>
      <c r="L24" s="37"/>
      <c r="M24" s="37"/>
      <c r="N24" s="37"/>
      <c r="O24" s="37"/>
      <c r="P24" s="37"/>
      <c r="Q24" s="37"/>
      <c r="R24" s="37"/>
      <c r="S24" s="38"/>
      <c r="T24" s="40">
        <f>B24-K24</f>
        <v>0</v>
      </c>
      <c r="U24" s="40"/>
      <c r="V24" s="40"/>
      <c r="W24" s="40"/>
      <c r="X24" s="40"/>
      <c r="Y24" s="40"/>
      <c r="Z24" s="40"/>
      <c r="AA24" s="40"/>
      <c r="AB24" s="40"/>
      <c r="AC24" s="39"/>
    </row>
    <row r="25" spans="2:29" s="6" customFormat="1" ht="17.25" customHeight="1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10" t="s">
        <v>28</v>
      </c>
    </row>
    <row r="26" spans="2:29" s="6" customFormat="1" ht="45" customHeight="1">
      <c r="B26" s="17" t="s">
        <v>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8"/>
      <c r="AA26" s="18"/>
      <c r="AB26" s="18"/>
      <c r="AC26" s="18"/>
    </row>
    <row r="27" spans="2:29" s="6" customFormat="1" ht="45.75" customHeight="1">
      <c r="B27" s="16" t="s">
        <v>10</v>
      </c>
      <c r="C27" s="12"/>
      <c r="D27" s="12" t="s">
        <v>11</v>
      </c>
      <c r="E27" s="12"/>
      <c r="F27" s="12"/>
      <c r="G27" s="12"/>
      <c r="H27" s="19" t="s">
        <v>36</v>
      </c>
      <c r="I27" s="12"/>
      <c r="J27" s="19" t="s">
        <v>37</v>
      </c>
      <c r="K27" s="19"/>
      <c r="L27" s="19"/>
      <c r="M27" s="19"/>
      <c r="N27" s="19" t="s">
        <v>38</v>
      </c>
      <c r="O27" s="19"/>
      <c r="P27" s="19"/>
      <c r="Q27" s="19"/>
      <c r="R27" s="19" t="s">
        <v>39</v>
      </c>
      <c r="S27" s="19"/>
      <c r="T27" s="19"/>
      <c r="U27" s="19"/>
      <c r="V27" s="19" t="s">
        <v>40</v>
      </c>
      <c r="W27" s="19"/>
      <c r="X27" s="19"/>
      <c r="Y27" s="19"/>
      <c r="Z27" s="19" t="s">
        <v>41</v>
      </c>
      <c r="AA27" s="12"/>
      <c r="AB27" s="12"/>
      <c r="AC27" s="20"/>
    </row>
    <row r="28" spans="2:29" s="6" customFormat="1" ht="39.9" customHeight="1">
      <c r="B28" s="16" t="s">
        <v>8</v>
      </c>
      <c r="C28" s="12"/>
      <c r="D28" s="64" t="s">
        <v>49</v>
      </c>
      <c r="E28" s="73"/>
      <c r="F28" s="73"/>
      <c r="G28" s="73"/>
      <c r="H28" s="12">
        <v>200</v>
      </c>
      <c r="I28" s="12"/>
      <c r="J28" s="11">
        <f>J30+J32</f>
        <v>0</v>
      </c>
      <c r="K28" s="11"/>
      <c r="L28" s="11"/>
      <c r="M28" s="11"/>
      <c r="N28" s="11">
        <f t="shared" ref="N28" si="0">N30+N32</f>
        <v>0</v>
      </c>
      <c r="O28" s="11"/>
      <c r="P28" s="11"/>
      <c r="Q28" s="11"/>
      <c r="R28" s="11">
        <f>J28-N28</f>
        <v>0</v>
      </c>
      <c r="S28" s="11"/>
      <c r="T28" s="11"/>
      <c r="U28" s="11"/>
      <c r="V28" s="11">
        <f>V30+V32</f>
        <v>0</v>
      </c>
      <c r="W28" s="11"/>
      <c r="X28" s="11"/>
      <c r="Y28" s="11"/>
      <c r="Z28" s="11">
        <f>MAX(R28-V28,0)</f>
        <v>0</v>
      </c>
      <c r="AA28" s="11"/>
      <c r="AB28" s="11"/>
      <c r="AC28" s="15"/>
    </row>
    <row r="29" spans="2:29" s="6" customFormat="1" ht="39.9" customHeight="1">
      <c r="B29" s="16"/>
      <c r="C29" s="12"/>
      <c r="D29" s="64" t="s">
        <v>50</v>
      </c>
      <c r="E29" s="64"/>
      <c r="F29" s="64"/>
      <c r="G29" s="64"/>
      <c r="H29" s="12">
        <v>500</v>
      </c>
      <c r="I29" s="12"/>
      <c r="J29" s="11">
        <f>J31+J33</f>
        <v>0</v>
      </c>
      <c r="K29" s="11"/>
      <c r="L29" s="11"/>
      <c r="M29" s="11"/>
      <c r="N29" s="11">
        <f t="shared" ref="N29" si="1">N31+N33</f>
        <v>0</v>
      </c>
      <c r="O29" s="11"/>
      <c r="P29" s="11"/>
      <c r="Q29" s="11"/>
      <c r="R29" s="11">
        <f>J29-N29</f>
        <v>0</v>
      </c>
      <c r="S29" s="11"/>
      <c r="T29" s="11"/>
      <c r="U29" s="11"/>
      <c r="V29" s="11">
        <f t="shared" ref="V29" si="2">V31+V33</f>
        <v>0</v>
      </c>
      <c r="W29" s="11"/>
      <c r="X29" s="11"/>
      <c r="Y29" s="11"/>
      <c r="Z29" s="11">
        <f>MAX(R29-V29,0)</f>
        <v>0</v>
      </c>
      <c r="AA29" s="11"/>
      <c r="AB29" s="11"/>
      <c r="AC29" s="15"/>
    </row>
    <row r="30" spans="2:29" s="6" customFormat="1" ht="39.9" customHeight="1">
      <c r="B30" s="16"/>
      <c r="C30" s="12"/>
      <c r="D30" s="64" t="s">
        <v>49</v>
      </c>
      <c r="E30" s="73"/>
      <c r="F30" s="73"/>
      <c r="G30" s="73"/>
      <c r="H30" s="12">
        <v>200</v>
      </c>
      <c r="I30" s="12"/>
      <c r="J30" s="14"/>
      <c r="K30" s="14"/>
      <c r="L30" s="14"/>
      <c r="M30" s="14"/>
      <c r="N30" s="14"/>
      <c r="O30" s="14"/>
      <c r="P30" s="14"/>
      <c r="Q30" s="14"/>
      <c r="R30" s="11">
        <f t="shared" ref="R30:R33" si="3">J30-N30</f>
        <v>0</v>
      </c>
      <c r="S30" s="11"/>
      <c r="T30" s="11"/>
      <c r="U30" s="11"/>
      <c r="V30" s="14"/>
      <c r="W30" s="14"/>
      <c r="X30" s="14"/>
      <c r="Y30" s="14"/>
      <c r="Z30" s="11">
        <f t="shared" ref="Z30:Z33" si="4">MAX(R30-V30,0)</f>
        <v>0</v>
      </c>
      <c r="AA30" s="11"/>
      <c r="AB30" s="11"/>
      <c r="AC30" s="15"/>
    </row>
    <row r="31" spans="2:29" s="6" customFormat="1" ht="39.9" customHeight="1">
      <c r="B31" s="16"/>
      <c r="C31" s="12"/>
      <c r="D31" s="64" t="s">
        <v>50</v>
      </c>
      <c r="E31" s="64"/>
      <c r="F31" s="64"/>
      <c r="G31" s="64"/>
      <c r="H31" s="12">
        <v>500</v>
      </c>
      <c r="I31" s="12"/>
      <c r="J31" s="14"/>
      <c r="K31" s="14"/>
      <c r="L31" s="14"/>
      <c r="M31" s="14"/>
      <c r="N31" s="14"/>
      <c r="O31" s="14"/>
      <c r="P31" s="14"/>
      <c r="Q31" s="14"/>
      <c r="R31" s="11">
        <f t="shared" si="3"/>
        <v>0</v>
      </c>
      <c r="S31" s="11"/>
      <c r="T31" s="11"/>
      <c r="U31" s="11"/>
      <c r="V31" s="14"/>
      <c r="W31" s="14"/>
      <c r="X31" s="14"/>
      <c r="Y31" s="14"/>
      <c r="Z31" s="11">
        <f t="shared" si="4"/>
        <v>0</v>
      </c>
      <c r="AA31" s="11"/>
      <c r="AB31" s="11"/>
      <c r="AC31" s="15"/>
    </row>
    <row r="32" spans="2:29" s="6" customFormat="1" ht="39.9" customHeight="1">
      <c r="B32" s="16"/>
      <c r="C32" s="12"/>
      <c r="D32" s="64" t="s">
        <v>49</v>
      </c>
      <c r="E32" s="73"/>
      <c r="F32" s="73"/>
      <c r="G32" s="73"/>
      <c r="H32" s="12">
        <v>200</v>
      </c>
      <c r="I32" s="12"/>
      <c r="J32" s="14"/>
      <c r="K32" s="14"/>
      <c r="L32" s="14"/>
      <c r="M32" s="14"/>
      <c r="N32" s="14"/>
      <c r="O32" s="14"/>
      <c r="P32" s="14"/>
      <c r="Q32" s="14"/>
      <c r="R32" s="11">
        <f t="shared" si="3"/>
        <v>0</v>
      </c>
      <c r="S32" s="11"/>
      <c r="T32" s="11"/>
      <c r="U32" s="11"/>
      <c r="V32" s="14"/>
      <c r="W32" s="14"/>
      <c r="X32" s="14"/>
      <c r="Y32" s="14"/>
      <c r="Z32" s="11">
        <f t="shared" si="4"/>
        <v>0</v>
      </c>
      <c r="AA32" s="11"/>
      <c r="AB32" s="11"/>
      <c r="AC32" s="15"/>
    </row>
    <row r="33" spans="2:29" s="6" customFormat="1" ht="39.9" customHeight="1">
      <c r="B33" s="16"/>
      <c r="C33" s="12"/>
      <c r="D33" s="64" t="s">
        <v>50</v>
      </c>
      <c r="E33" s="64"/>
      <c r="F33" s="64"/>
      <c r="G33" s="64"/>
      <c r="H33" s="12">
        <v>500</v>
      </c>
      <c r="I33" s="12"/>
      <c r="J33" s="14"/>
      <c r="K33" s="14"/>
      <c r="L33" s="14"/>
      <c r="M33" s="14"/>
      <c r="N33" s="14"/>
      <c r="O33" s="14"/>
      <c r="P33" s="14"/>
      <c r="Q33" s="14"/>
      <c r="R33" s="11">
        <f t="shared" si="3"/>
        <v>0</v>
      </c>
      <c r="S33" s="11"/>
      <c r="T33" s="11"/>
      <c r="U33" s="11"/>
      <c r="V33" s="14"/>
      <c r="W33" s="14"/>
      <c r="X33" s="14"/>
      <c r="Y33" s="14"/>
      <c r="Z33" s="11">
        <f t="shared" si="4"/>
        <v>0</v>
      </c>
      <c r="AA33" s="11"/>
      <c r="AB33" s="11"/>
      <c r="AC33" s="15"/>
    </row>
    <row r="34" spans="2:29" s="6" customFormat="1" ht="6.75" customHeight="1">
      <c r="B34" s="4"/>
      <c r="C34" s="4"/>
      <c r="D34" s="7"/>
      <c r="E34" s="7"/>
      <c r="F34" s="7"/>
      <c r="G34" s="7"/>
      <c r="H34" s="4"/>
      <c r="I34" s="4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2:29" s="6" customFormat="1" ht="39.9" customHeight="1">
      <c r="B35" s="65" t="s">
        <v>22</v>
      </c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9"/>
      <c r="AA35" s="9"/>
      <c r="AB35" s="9"/>
      <c r="AC35" s="9"/>
    </row>
    <row r="36" spans="2:29" s="6" customFormat="1" ht="39.9" customHeight="1">
      <c r="B36" s="66" t="s">
        <v>23</v>
      </c>
      <c r="C36" s="12"/>
      <c r="D36" s="13" t="s">
        <v>42</v>
      </c>
      <c r="E36" s="13"/>
      <c r="F36" s="13"/>
      <c r="G36" s="13"/>
      <c r="H36" s="19" t="s">
        <v>24</v>
      </c>
      <c r="I36" s="12"/>
      <c r="J36" s="67" t="s">
        <v>25</v>
      </c>
      <c r="K36" s="67"/>
      <c r="L36" s="67"/>
      <c r="M36" s="67"/>
      <c r="N36" s="67"/>
      <c r="O36" s="67"/>
      <c r="P36" s="67"/>
      <c r="Q36" s="67"/>
      <c r="R36" s="67" t="s">
        <v>26</v>
      </c>
      <c r="S36" s="67"/>
      <c r="T36" s="67"/>
      <c r="U36" s="67"/>
      <c r="V36" s="67"/>
      <c r="W36" s="67"/>
      <c r="X36" s="67" t="s">
        <v>27</v>
      </c>
      <c r="Y36" s="67"/>
      <c r="Z36" s="67"/>
      <c r="AA36" s="67"/>
      <c r="AB36" s="67"/>
      <c r="AC36" s="68"/>
    </row>
    <row r="37" spans="2:29" s="6" customFormat="1" ht="39.9" customHeight="1">
      <c r="B37" s="69"/>
      <c r="C37" s="70"/>
      <c r="D37" s="64" t="s">
        <v>49</v>
      </c>
      <c r="E37" s="73"/>
      <c r="F37" s="73"/>
      <c r="G37" s="73"/>
      <c r="H37" s="12"/>
      <c r="I37" s="12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1">
        <f>MAX(J37-R37,0)</f>
        <v>0</v>
      </c>
      <c r="Y37" s="61"/>
      <c r="Z37" s="61"/>
      <c r="AA37" s="61"/>
      <c r="AB37" s="61"/>
      <c r="AC37" s="62"/>
    </row>
    <row r="38" spans="2:29" s="6" customFormat="1" ht="39.9" customHeight="1">
      <c r="B38" s="71"/>
      <c r="C38" s="72"/>
      <c r="D38" s="64" t="s">
        <v>50</v>
      </c>
      <c r="E38" s="64"/>
      <c r="F38" s="64"/>
      <c r="G38" s="64"/>
      <c r="H38" s="12"/>
      <c r="I38" s="12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2">
        <f>MAX(J38-R38,0)</f>
        <v>0</v>
      </c>
      <c r="Y38" s="63"/>
      <c r="Z38" s="63"/>
      <c r="AA38" s="63"/>
      <c r="AB38" s="63"/>
      <c r="AC38" s="63"/>
    </row>
    <row r="39" spans="2:29" s="6" customFormat="1" ht="17.399999999999999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2" t="s">
        <v>9</v>
      </c>
    </row>
  </sheetData>
  <mergeCells count="125">
    <mergeCell ref="B36:C36"/>
    <mergeCell ref="J36:Q36"/>
    <mergeCell ref="R36:W36"/>
    <mergeCell ref="X36:AC36"/>
    <mergeCell ref="J37:Q37"/>
    <mergeCell ref="R37:W37"/>
    <mergeCell ref="X37:AC37"/>
    <mergeCell ref="J38:Q38"/>
    <mergeCell ref="R38:W38"/>
    <mergeCell ref="X38:AC38"/>
    <mergeCell ref="B37:C38"/>
    <mergeCell ref="D38:G38"/>
    <mergeCell ref="H38:I38"/>
    <mergeCell ref="D36:G36"/>
    <mergeCell ref="H36:I36"/>
    <mergeCell ref="D37:G37"/>
    <mergeCell ref="H37:I37"/>
    <mergeCell ref="B4:AC4"/>
    <mergeCell ref="B13:J13"/>
    <mergeCell ref="K13:O13"/>
    <mergeCell ref="P13:X13"/>
    <mergeCell ref="Y13:AC13"/>
    <mergeCell ref="B10:J10"/>
    <mergeCell ref="K10:O10"/>
    <mergeCell ref="P10:X10"/>
    <mergeCell ref="Y10:AC10"/>
    <mergeCell ref="B11:J11"/>
    <mergeCell ref="K11:O11"/>
    <mergeCell ref="P11:X11"/>
    <mergeCell ref="Y11:AC11"/>
    <mergeCell ref="B9:AC9"/>
    <mergeCell ref="B7:E7"/>
    <mergeCell ref="K7:M7"/>
    <mergeCell ref="S7:W7"/>
    <mergeCell ref="X7:AC7"/>
    <mergeCell ref="F7:J7"/>
    <mergeCell ref="N7:R7"/>
    <mergeCell ref="B12:J12"/>
    <mergeCell ref="K12:O12"/>
    <mergeCell ref="P12:X12"/>
    <mergeCell ref="Y12:AC12"/>
    <mergeCell ref="B14:AC14"/>
    <mergeCell ref="B15:J16"/>
    <mergeCell ref="K15:O16"/>
    <mergeCell ref="P15:X16"/>
    <mergeCell ref="Y15:AC16"/>
    <mergeCell ref="B17:J17"/>
    <mergeCell ref="K17:O17"/>
    <mergeCell ref="P17:X17"/>
    <mergeCell ref="Y17:AC17"/>
    <mergeCell ref="B18:AC18"/>
    <mergeCell ref="B19:J19"/>
    <mergeCell ref="K19:O19"/>
    <mergeCell ref="P19:X20"/>
    <mergeCell ref="Y19:AC20"/>
    <mergeCell ref="B23:J23"/>
    <mergeCell ref="K23:S23"/>
    <mergeCell ref="T23:AC23"/>
    <mergeCell ref="B24:J24"/>
    <mergeCell ref="K24:S24"/>
    <mergeCell ref="T24:AC24"/>
    <mergeCell ref="K20:O20"/>
    <mergeCell ref="B21:J21"/>
    <mergeCell ref="K21:O21"/>
    <mergeCell ref="P21:X21"/>
    <mergeCell ref="Y21:AC21"/>
    <mergeCell ref="B22:AC22"/>
    <mergeCell ref="B20:G20"/>
    <mergeCell ref="H20:J20"/>
    <mergeCell ref="B26:Y26"/>
    <mergeCell ref="Z26:AC26"/>
    <mergeCell ref="J27:M27"/>
    <mergeCell ref="N27:Q27"/>
    <mergeCell ref="H27:I27"/>
    <mergeCell ref="D27:G27"/>
    <mergeCell ref="R27:U27"/>
    <mergeCell ref="V27:Y27"/>
    <mergeCell ref="Z27:AC27"/>
    <mergeCell ref="B27:C27"/>
    <mergeCell ref="Z29:AC29"/>
    <mergeCell ref="N29:Q29"/>
    <mergeCell ref="R29:U29"/>
    <mergeCell ref="B28:C29"/>
    <mergeCell ref="J28:M28"/>
    <mergeCell ref="N28:Q28"/>
    <mergeCell ref="R28:U28"/>
    <mergeCell ref="V28:Y28"/>
    <mergeCell ref="Z28:AC28"/>
    <mergeCell ref="J29:M29"/>
    <mergeCell ref="H28:I28"/>
    <mergeCell ref="H29:I29"/>
    <mergeCell ref="Z30:AC30"/>
    <mergeCell ref="J30:M30"/>
    <mergeCell ref="N30:Q30"/>
    <mergeCell ref="V31:Y31"/>
    <mergeCell ref="Z31:AC31"/>
    <mergeCell ref="B32:C33"/>
    <mergeCell ref="J32:M32"/>
    <mergeCell ref="N32:Q32"/>
    <mergeCell ref="R32:U32"/>
    <mergeCell ref="V32:Y32"/>
    <mergeCell ref="Z32:AC32"/>
    <mergeCell ref="B30:C31"/>
    <mergeCell ref="J31:M31"/>
    <mergeCell ref="N31:Q31"/>
    <mergeCell ref="H31:I31"/>
    <mergeCell ref="D31:G31"/>
    <mergeCell ref="H30:I30"/>
    <mergeCell ref="H32:I32"/>
    <mergeCell ref="J33:M33"/>
    <mergeCell ref="N33:Q33"/>
    <mergeCell ref="R33:U33"/>
    <mergeCell ref="V33:Y33"/>
    <mergeCell ref="Z33:AC33"/>
    <mergeCell ref="B35:Y35"/>
    <mergeCell ref="R31:U31"/>
    <mergeCell ref="H33:I33"/>
    <mergeCell ref="D28:G28"/>
    <mergeCell ref="D29:G29"/>
    <mergeCell ref="D30:G30"/>
    <mergeCell ref="D32:G32"/>
    <mergeCell ref="D33:G33"/>
    <mergeCell ref="R30:U30"/>
    <mergeCell ref="V30:Y30"/>
    <mergeCell ref="V29:Y29"/>
  </mergeCells>
  <phoneticPr fontId="1" type="noConversion"/>
  <dataValidations disablePrompts="1" count="1">
    <dataValidation type="list" allowBlank="1" showInputMessage="1" showErrorMessage="1" sqref="H20:J20" xr:uid="{00000000-0002-0000-0000-000000000000}">
      <formula1>"10%,20%"</formula1>
    </dataValidation>
  </dataValidations>
  <pageMargins left="0.7" right="0.7" top="0.75" bottom="0.75" header="0.3" footer="0.3"/>
  <pageSetup paperSize="9" scale="85" orientation="portrait" horizontalDpi="4294967293" r:id="rId1"/>
  <rowBreaks count="1" manualBreakCount="1">
    <brk id="24" min="1" max="28" man="1"/>
  </rowBreaks>
  <ignoredErrors>
    <ignoredError sqref="R28:R29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76-16(갑)</vt:lpstr>
      <vt:lpstr>'76-16(갑)'!Print_Area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user</cp:lastModifiedBy>
  <cp:lastPrinted>2013-02-15T07:34:08Z</cp:lastPrinted>
  <dcterms:created xsi:type="dcterms:W3CDTF">2011-03-18T15:24:38Z</dcterms:created>
  <dcterms:modified xsi:type="dcterms:W3CDTF">2021-03-01T05:06:09Z</dcterms:modified>
</cp:coreProperties>
</file>