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2020B02\일사천리2020B02\서식\"/>
    </mc:Choice>
  </mc:AlternateContent>
  <xr:revisionPtr revIDLastSave="0" documentId="13_ncr:1_{DB322456-45B6-4B7B-A716-28BC23C2541B}" xr6:coauthVersionLast="36" xr6:coauthVersionMax="36" xr10:uidLastSave="{00000000-0000-0000-0000-000000000000}"/>
  <bookViews>
    <workbookView xWindow="60" yWindow="348" windowWidth="14100" windowHeight="10800" xr2:uid="{00000000-000D-0000-FFFF-FFFF00000000}"/>
  </bookViews>
  <sheets>
    <sheet name="76-15(갑)" sheetId="1" r:id="rId1"/>
  </sheets>
  <externalReferences>
    <externalReference r:id="rId2"/>
  </externalReferences>
  <definedNames>
    <definedName name="_xlnm.Print_Area" localSheetId="0">'76-15(갑)'!$B$2:$Y$39</definedName>
  </definedNames>
  <calcPr calcId="191029"/>
</workbook>
</file>

<file path=xl/calcChain.xml><?xml version="1.0" encoding="utf-8"?>
<calcChain xmlns="http://schemas.openxmlformats.org/spreadsheetml/2006/main">
  <c r="R13" i="1" l="1"/>
  <c r="U13" i="1" s="1"/>
  <c r="U12" i="1" l="1"/>
  <c r="U21" i="1"/>
  <c r="U23" i="1" s="1"/>
  <c r="U17" i="1"/>
  <c r="U22" i="1" s="1"/>
  <c r="U26" i="1"/>
  <c r="U27" i="1" l="1"/>
  <c r="U28" i="1" s="1"/>
  <c r="U30" i="1" l="1"/>
  <c r="U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jungtj</author>
    <author>이병진</author>
    <author>TAEJO</author>
  </authors>
  <commentList>
    <comment ref="B10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 1. ①접대비 해당 금액란에는 “접대비조정명세서(을)[별지 제23호서식(을)]”의 ⑦접대비 해당 금액의 합계란 금액을 적습니다.
</t>
        </r>
      </text>
    </comment>
    <comment ref="B11" authorId="0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 xml:space="preserve">2. ②기준금액* 초과 접대비 중 신용카드 등 미사용으로 인한 손금불산입액란에는 “접대비조정명세서(을)[별지 제23호서식(을)]”의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신용카드 등 미사용 부인액의 합계란 금액을 적습니다.
    * 기준금액(「법인세법 시행령」제41조제1항)
      - 경조사비: 20만원
      - 경조사비 외의 접대비: 3만원
</t>
        </r>
      </text>
    </comment>
    <comment ref="B13" authorId="1" shapeId="0" xr:uid="{00000000-0006-0000-0000-000003000000}">
      <text>
        <r>
          <rPr>
            <sz val="9"/>
            <color indexed="81"/>
            <rFont val="굴림"/>
            <family val="3"/>
            <charset val="129"/>
          </rPr>
          <t xml:space="preserve"> 3. 일반접대비한도(④~⑧)
  가. ④란에서 중소기업 외의 법인은 1,200만원, 중소기업은 </t>
        </r>
        <r>
          <rPr>
            <strike/>
            <sz val="9"/>
            <color indexed="81"/>
            <rFont val="굴림"/>
            <family val="3"/>
            <charset val="129"/>
          </rPr>
          <t>2,400</t>
        </r>
        <r>
          <rPr>
            <sz val="9"/>
            <color indexed="81"/>
            <rFont val="굴림"/>
            <family val="3"/>
            <charset val="129"/>
          </rPr>
          <t xml:space="preserve"> </t>
        </r>
        <r>
          <rPr>
            <sz val="9"/>
            <color indexed="10"/>
            <rFont val="굴림"/>
            <family val="3"/>
            <charset val="129"/>
          </rPr>
          <t>3,600만</t>
        </r>
        <r>
          <rPr>
            <sz val="9"/>
            <color indexed="81"/>
            <rFont val="굴림"/>
            <family val="3"/>
            <charset val="129"/>
          </rPr>
          <t>원을 적용합니다.
  나.총수입금액 기준란의 금액란은 “접대비조정명세서(을)[별지 제23호서식(을)]”의 ③란의 금액을 금액별 적용률에 따라 계산된 금액을 적습니다.
  다.일반수입금액 기준란의 금액란은 “접대비조정명세서(을)[별지 제23호서식(을)]”의 ①란의 금액을 금액별 적용률에 따라 계산된 금액을 적습니다.
  다.정부가 100분의 20 이상 출자한 정부출자기관 및 정부출자기관이 출자한 법인으로서 그 정부출자기관 등이 최대주주인 법인의 경우에는 ⑧일반접대비 한도액의 금액란에 「법인세법」 제25조제1항 각 호 외의 부분에 따른 금액을 합한 금액(④+⑥+⑦)의 100분의 70에 상당하는 금액을 적습니다.
  라.정부가 100분의 20 이상 출자한 정부출자기관 및 정부출자기관이 출자한 법인으로서 그 정부출자기관 등이 최대주주인 법인의 경우에는 ⑧ 일반접대비 한도액의 금액란에 「법인세법」 제25조</t>
        </r>
        <r>
          <rPr>
            <sz val="9"/>
            <color indexed="10"/>
            <rFont val="굴림"/>
            <family val="3"/>
            <charset val="129"/>
          </rPr>
          <t>제4항</t>
        </r>
        <r>
          <rPr>
            <sz val="9"/>
            <color indexed="81"/>
            <rFont val="굴림"/>
            <family val="3"/>
            <charset val="129"/>
          </rPr>
          <t xml:space="preserve"> 각 호 외의 부분에 따른 금액을 합한 금액(④+⑥+⑦)의 100분의 70에 상당하는 금액을 적습니다.
  마. 수입금액 기준란의 적용률은 2013. 1. 1. 이후 개시하는 사업연도분부터는 10%를 적용합니다.
  바. ⑧일반접대비 한도액 계산시 법인이「법인세법 시행령」</t>
        </r>
        <r>
          <rPr>
            <sz val="9"/>
            <color indexed="10"/>
            <rFont val="굴림"/>
            <family val="3"/>
            <charset val="129"/>
          </rPr>
          <t>제42조제2항</t>
        </r>
        <r>
          <rPr>
            <sz val="9"/>
            <color indexed="81"/>
            <rFont val="굴림"/>
            <family val="3"/>
            <charset val="129"/>
          </rPr>
          <t xml:space="preserve">에 해당하는 경우에는 ⑧일반접대비 한도액에 50%를 곱한 금액을 적습니다.
</t>
        </r>
      </text>
    </comment>
    <comment ref="I22" authorId="0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>수입금액 기준란의 적용률은 2013.1.1 이후 개시하는 사업연도 분부터는 10%를 적용합니다.</t>
        </r>
        <r>
          <rPr>
            <sz val="9"/>
            <color indexed="10"/>
            <rFont val="굴림"/>
            <family val="3"/>
            <charset val="129"/>
          </rPr>
          <t xml:space="preserve">
</t>
        </r>
      </text>
    </comment>
    <comment ref="B24" authorId="0" shapeId="0" xr:uid="{00000000-0006-0000-0000-000005000000}">
      <text>
        <r>
          <rPr>
            <sz val="9"/>
            <color indexed="81"/>
            <rFont val="굴림"/>
            <family val="3"/>
            <charset val="129"/>
          </rPr>
          <t xml:space="preserve"> 4. 문화접대비 한도(⑨~⑩)는 「조세특례제한법」 제136조제3항에 따른 문화접대비 지출금액이 있는 경우에 작성합니다. 
  가. ⑨ 문화접대비 지출액은 ③ 차감 접대비 해당 금액 중 「조세특례제한법 시행령」 제130조제5항에 따른 지출액을 적습니다.
 </t>
        </r>
        <r>
          <rPr>
            <sz val="9"/>
            <color indexed="10"/>
            <rFont val="굴림"/>
            <family val="3"/>
            <charset val="129"/>
          </rPr>
          <t xml:space="preserve">  * 2016.1.1. 이후 개시하는 사업연도 분부터 적용한도가 10%에서 20%로 확대  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M32" authorId="2" shapeId="0" xr:uid="{00000000-0006-0000-0000-000006000000}">
      <text>
        <r>
          <rPr>
            <sz val="9"/>
            <color indexed="81"/>
            <rFont val="굴림"/>
            <family val="3"/>
            <charset val="129"/>
          </rPr>
          <t xml:space="preserve">7.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 각 연결법인 접대비지출액의 합계액란의 금액은 ③ 차감 접대비 해당 금액을 옮겨 적습니다.
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Q32" authorId="2" shapeId="0" xr:uid="{00000000-0006-0000-0000-000007000000}">
      <text>
        <r>
          <rPr>
            <sz val="9"/>
            <color indexed="81"/>
            <rFont val="굴림"/>
            <family val="3"/>
            <charset val="129"/>
          </rPr>
          <t xml:space="preserve"> 8.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 해당 연결법인 접대비지출액란에는 "연결법인 접대비 조정명세서(을)[별지 제76호의15서식(을)]의 각 연결법인별 ⑮ 접대비 해당 금액에서 (20) 손금불산입액 개별귀속액을 뺀 금액을 각각 적습니다.</t>
        </r>
      </text>
    </comment>
  </commentList>
</comments>
</file>

<file path=xl/sharedStrings.xml><?xml version="1.0" encoding="utf-8"?>
<sst xmlns="http://schemas.openxmlformats.org/spreadsheetml/2006/main" count="132" uniqueCount="41">
  <si>
    <t>(앞 쪽)</t>
    <phoneticPr fontId="2" type="noConversion"/>
  </si>
  <si>
    <t>※ 뒤쪽의 작성방법을 읽고 작성하시기 바랍니다.</t>
    <phoneticPr fontId="2" type="noConversion"/>
  </si>
  <si>
    <t>연결사업연도</t>
    <phoneticPr fontId="2" type="noConversion"/>
  </si>
  <si>
    <t>모법인명</t>
    <phoneticPr fontId="2" type="noConversion"/>
  </si>
  <si>
    <t>사업자등록번호</t>
    <phoneticPr fontId="2" type="noConversion"/>
  </si>
  <si>
    <t>210㎜×297㎜[일반용지 70g/㎡(재활용품)]</t>
  </si>
  <si>
    <t>구                             분</t>
    <phoneticPr fontId="5" type="noConversion"/>
  </si>
  <si>
    <t>금           액</t>
    <phoneticPr fontId="5" type="noConversion"/>
  </si>
  <si>
    <t>①접대비 해당 금액</t>
    <phoneticPr fontId="5" type="noConversion"/>
  </si>
  <si>
    <t>②기준금액 초과 접대비 중 신용카드 등 미사용으로 인한 손금불산입액</t>
    <phoneticPr fontId="5" type="noConversion"/>
  </si>
  <si>
    <t>일반
접대비
한도</t>
    <phoneticPr fontId="5" type="noConversion"/>
  </si>
  <si>
    <t>×</t>
    <phoneticPr fontId="5" type="noConversion"/>
  </si>
  <si>
    <t>/12</t>
    <phoneticPr fontId="5" type="noConversion"/>
  </si>
  <si>
    <t xml:space="preserve">  총수입금액 기준</t>
    <phoneticPr fontId="5" type="noConversion"/>
  </si>
  <si>
    <t xml:space="preserve"> ⑤ 소               계</t>
    <phoneticPr fontId="5" type="noConversion"/>
  </si>
  <si>
    <t xml:space="preserve">  일반수입금액 기준</t>
    <phoneticPr fontId="5" type="noConversion"/>
  </si>
  <si>
    <t xml:space="preserve"> ⑥ 소               계</t>
    <phoneticPr fontId="5" type="noConversion"/>
  </si>
  <si>
    <t>⑦수입금액 기준</t>
    <phoneticPr fontId="5" type="noConversion"/>
  </si>
  <si>
    <t>⑧일반접대비 한도액(④+⑥+⑦)</t>
    <phoneticPr fontId="5" type="noConversion"/>
  </si>
  <si>
    <t>문화접대비 한도(「조세특례제한법」제136조제3항)</t>
    <phoneticPr fontId="5" type="noConversion"/>
  </si>
  <si>
    <t>⑨문화접대비 지출액</t>
    <phoneticPr fontId="5" type="noConversion"/>
  </si>
  <si>
    <t>2. 접대비 손금불산입액 개별귀속액 계산</t>
    <phoneticPr fontId="2" type="noConversion"/>
  </si>
  <si>
    <t xml:space="preserve"> 1. 접대비 한도초과액 조정</t>
    <phoneticPr fontId="2" type="noConversion"/>
  </si>
  <si>
    <t>③차감 접대비 해당 금액(①-②)</t>
    <phoneticPr fontId="5" type="noConversion"/>
  </si>
  <si>
    <t xml:space="preserve"> [⑤-⑥] × 20(10)/100</t>
    <phoneticPr fontId="5" type="noConversion"/>
  </si>
  <si>
    <t>⑪ 접대비 한도액 합계(⑧+⑩)</t>
    <phoneticPr fontId="5" type="noConversion"/>
  </si>
  <si>
    <t>⑫ 한도초과액(③-⑪)</t>
    <phoneticPr fontId="5" type="noConversion"/>
  </si>
  <si>
    <t>⑬ 손금산입한도 내 접대비지출액(③과 ⑪ 중 적은 금액)</t>
    <phoneticPr fontId="5" type="noConversion"/>
  </si>
  <si>
    <t>⑭
연결법인명</t>
    <phoneticPr fontId="2" type="noConversion"/>
  </si>
  <si>
    <t>⑮
사업자등록번호</t>
    <phoneticPr fontId="2" type="noConversion"/>
  </si>
  <si>
    <t>⑩ 문화접대비 한도액
  (⑨와 (⑧×20/100) 중 작은 금액)</t>
    <phoneticPr fontId="5" type="noConversion"/>
  </si>
  <si>
    <t>연결법인 접대비 조정명세서(갑)</t>
    <phoneticPr fontId="2" type="noConversion"/>
  </si>
  <si>
    <t xml:space="preserve"> 100억원 초과 500억원 이하의 금액 × 20/10,000
(2020년 사업연도 분은 25/10,000)  </t>
    <phoneticPr fontId="5" type="noConversion"/>
  </si>
  <si>
    <t xml:space="preserve"> 500억원 초과 금액 × 3/10,000
(2020년 사업연도 분은 6/10,000)</t>
    <phoneticPr fontId="5" type="noConversion"/>
  </si>
  <si>
    <r>
      <t xml:space="preserve">■ 법인세법 시행규칙 [별지 제76호의15서식(갑)]  </t>
    </r>
    <r>
      <rPr>
        <sz val="9"/>
        <color rgb="FFFF0000"/>
        <rFont val="굴림"/>
        <family val="3"/>
        <charset val="129"/>
      </rPr>
      <t>&lt;개정 2021. 00. 00&gt;</t>
    </r>
    <phoneticPr fontId="2" type="noConversion"/>
  </si>
  <si>
    <r>
      <t xml:space="preserve">⑯
</t>
    </r>
    <r>
      <rPr>
        <sz val="9"/>
        <rFont val="굴림"/>
        <family val="3"/>
        <charset val="129"/>
      </rPr>
      <t>접대비한도초과액</t>
    </r>
    <phoneticPr fontId="2" type="noConversion"/>
  </si>
  <si>
    <r>
      <t>⑰</t>
    </r>
    <r>
      <rPr>
        <sz val="9"/>
        <rFont val="굴림"/>
        <family val="3"/>
        <charset val="129"/>
      </rPr>
      <t xml:space="preserve"> 각 연결법인
접대비지출액의
합계액</t>
    </r>
    <phoneticPr fontId="2" type="noConversion"/>
  </si>
  <si>
    <r>
      <t>⑱</t>
    </r>
    <r>
      <rPr>
        <sz val="9"/>
        <rFont val="굴림"/>
        <family val="3"/>
        <charset val="129"/>
      </rPr>
      <t xml:space="preserve"> 해당 연결법인 접대비지출액</t>
    </r>
    <phoneticPr fontId="2" type="noConversion"/>
  </si>
  <si>
    <r>
      <t>⑲</t>
    </r>
    <r>
      <rPr>
        <sz val="9"/>
        <rFont val="굴림"/>
        <family val="3"/>
        <charset val="129"/>
      </rPr>
      <t xml:space="preserve"> 접대비한도초과액
 개별귀속액
(</t>
    </r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>×(20)/(19))</t>
    </r>
    <phoneticPr fontId="2" type="noConversion"/>
  </si>
  <si>
    <t>④1,200만원(중소기업 3,600만원)</t>
    <phoneticPr fontId="5" type="noConversion"/>
  </si>
  <si>
    <t xml:space="preserve"> 100억원 이하의 금액 × 30/10,000
(2020년 사업연도 분은 35/10,000)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</si>
</sst>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#,##0_ "/>
    <numFmt numFmtId="177" formatCode="_-* #,##0_-;[Red]&quot;△&quot;#,##0_-;;"/>
    <numFmt numFmtId="178" formatCode="&quot;(&quot;\ #,##0&quot;)&quot;_-;[Red]&quot;△&quot;#,##0_-;;"/>
  </numFmts>
  <fonts count="17" x14ac:knownFonts="1"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바탕"/>
      <family val="1"/>
      <charset val="129"/>
    </font>
    <font>
      <sz val="9"/>
      <color indexed="10"/>
      <name val="굴림"/>
      <family val="3"/>
      <charset val="129"/>
    </font>
    <font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  <charset val="128"/>
    </font>
    <font>
      <sz val="9"/>
      <color rgb="FFFF0000"/>
      <name val="굴림"/>
      <family val="3"/>
      <charset val="129"/>
    </font>
    <font>
      <strike/>
      <sz val="9"/>
      <color indexed="81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name val="맑은 고딕"/>
      <family val="3"/>
      <charset val="129"/>
      <scheme val="minor"/>
    </font>
    <font>
      <sz val="9"/>
      <name val="MS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7" fontId="8" fillId="2" borderId="1" applyFont="0" applyFill="0" applyBorder="0" applyProtection="0">
      <alignment horizontal="right" vertical="center" shrinkToFit="1"/>
    </xf>
    <xf numFmtId="41" fontId="1" fillId="0" borderId="0" applyFont="0" applyFill="0" applyBorder="0" applyAlignment="0" applyProtection="0">
      <alignment vertical="center"/>
    </xf>
    <xf numFmtId="0" fontId="6" fillId="0" borderId="2" applyNumberFormat="0" applyFont="0" applyFill="0" applyAlignment="0" applyProtection="0">
      <alignment vertical="center"/>
    </xf>
  </cellStyleXfs>
  <cellXfs count="7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3" xfId="0" quotePrefix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177" fontId="4" fillId="0" borderId="2" xfId="1" applyFont="1" applyFill="1" applyBorder="1">
      <alignment horizontal="right" vertical="center" shrinkToFit="1"/>
    </xf>
    <xf numFmtId="177" fontId="4" fillId="0" borderId="8" xfId="1" applyFont="1" applyFill="1" applyBorder="1">
      <alignment horizontal="right" vertical="center" shrinkToFit="1"/>
    </xf>
    <xf numFmtId="0" fontId="4" fillId="0" borderId="1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177" fontId="4" fillId="0" borderId="9" xfId="1" applyFont="1" applyFill="1" applyBorder="1">
      <alignment horizontal="right" vertical="center" shrinkToFit="1"/>
    </xf>
    <xf numFmtId="177" fontId="4" fillId="0" borderId="11" xfId="1" applyFont="1" applyFill="1" applyBorder="1">
      <alignment horizontal="right" vertical="center" shrinkToFit="1"/>
    </xf>
    <xf numFmtId="0" fontId="4" fillId="0" borderId="7" xfId="0" applyFont="1" applyBorder="1" applyAlignment="1">
      <alignment horizontal="left" vertical="center"/>
    </xf>
    <xf numFmtId="177" fontId="4" fillId="0" borderId="22" xfId="1" applyFont="1" applyFill="1" applyBorder="1">
      <alignment horizontal="right" vertical="center" shrinkToFit="1"/>
    </xf>
    <xf numFmtId="177" fontId="4" fillId="0" borderId="23" xfId="1" applyFont="1" applyFill="1" applyBorder="1">
      <alignment horizontal="right" vertical="center" shrinkToFit="1"/>
    </xf>
    <xf numFmtId="0" fontId="4" fillId="0" borderId="7" xfId="0" applyFont="1" applyBorder="1" applyAlignment="1">
      <alignment horizontal="left" vertical="center" wrapText="1"/>
    </xf>
    <xf numFmtId="177" fontId="4" fillId="0" borderId="24" xfId="1" applyFont="1" applyFill="1" applyBorder="1">
      <alignment horizontal="right" vertical="center" shrinkToFit="1"/>
    </xf>
    <xf numFmtId="177" fontId="4" fillId="0" borderId="25" xfId="1" applyFont="1" applyFill="1" applyBorder="1">
      <alignment horizontal="right" vertical="center" shrinkToFi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177" fontId="4" fillId="0" borderId="23" xfId="1" applyFont="1" applyFill="1" applyBorder="1" applyAlignment="1">
      <alignment horizontal="left" vertical="center" shrinkToFit="1"/>
    </xf>
    <xf numFmtId="177" fontId="4" fillId="0" borderId="20" xfId="1" applyFont="1" applyFill="1" applyBorder="1" applyAlignment="1">
      <alignment horizontal="left" vertical="center" shrinkToFit="1"/>
    </xf>
    <xf numFmtId="177" fontId="4" fillId="0" borderId="8" xfId="1" applyFont="1" applyFill="1" applyBorder="1" applyAlignment="1">
      <alignment horizontal="left" vertical="center" shrinkToFit="1"/>
    </xf>
    <xf numFmtId="177" fontId="4" fillId="0" borderId="3" xfId="1" applyFont="1" applyFill="1" applyBorder="1" applyAlignment="1">
      <alignment horizontal="left" vertical="center" shrinkToFit="1"/>
    </xf>
    <xf numFmtId="0" fontId="4" fillId="0" borderId="3" xfId="0" applyFont="1" applyBorder="1" applyAlignment="1">
      <alignment horizontal="center" vertical="center"/>
    </xf>
    <xf numFmtId="178" fontId="4" fillId="3" borderId="3" xfId="0" applyNumberFormat="1" applyFont="1" applyFill="1" applyBorder="1" applyAlignment="1">
      <alignment horizontal="center" vertical="center"/>
    </xf>
    <xf numFmtId="177" fontId="4" fillId="0" borderId="2" xfId="1" quotePrefix="1" applyFont="1" applyFill="1" applyBorder="1">
      <alignment horizontal="right" vertical="center" shrinkToFit="1"/>
    </xf>
    <xf numFmtId="177" fontId="4" fillId="0" borderId="3" xfId="1" applyFont="1" applyFill="1" applyBorder="1">
      <alignment horizontal="right" vertical="center" shrinkToFit="1"/>
    </xf>
    <xf numFmtId="176" fontId="4" fillId="0" borderId="2" xfId="0" applyNumberFormat="1" applyFont="1" applyFill="1" applyBorder="1" applyAlignment="1">
      <alignment horizontal="right" vertical="center"/>
    </xf>
    <xf numFmtId="176" fontId="4" fillId="0" borderId="8" xfId="0" applyNumberFormat="1" applyFont="1" applyFill="1" applyBorder="1" applyAlignment="1">
      <alignment horizontal="right" vertical="center"/>
    </xf>
    <xf numFmtId="177" fontId="4" fillId="0" borderId="15" xfId="1" applyFont="1" applyFill="1" applyBorder="1">
      <alignment horizontal="right" vertical="center" shrinkToFit="1"/>
    </xf>
    <xf numFmtId="177" fontId="4" fillId="0" borderId="16" xfId="1" applyFont="1" applyFill="1" applyBorder="1">
      <alignment horizontal="right" vertical="center" shrinkToFi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176" fontId="4" fillId="0" borderId="13" xfId="0" applyNumberFormat="1" applyFont="1" applyFill="1" applyBorder="1" applyAlignment="1">
      <alignment horizontal="right" vertical="center"/>
    </xf>
    <xf numFmtId="176" fontId="4" fillId="0" borderId="14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4" fillId="0" borderId="4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1" fontId="4" fillId="0" borderId="2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1" fontId="4" fillId="0" borderId="2" xfId="2" applyFont="1" applyBorder="1" applyAlignment="1">
      <alignment horizontal="right" vertical="center"/>
    </xf>
    <xf numFmtId="41" fontId="4" fillId="0" borderId="8" xfId="2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41" fontId="4" fillId="0" borderId="9" xfId="2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41" fontId="4" fillId="0" borderId="9" xfId="2" applyFont="1" applyBorder="1" applyAlignment="1">
      <alignment horizontal="right" vertical="center"/>
    </xf>
    <xf numFmtId="41" fontId="4" fillId="0" borderId="11" xfId="2" applyFont="1" applyBorder="1" applyAlignment="1">
      <alignment horizontal="right" vertical="center"/>
    </xf>
    <xf numFmtId="0" fontId="11" fillId="0" borderId="7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</cellXfs>
  <cellStyles count="4">
    <cellStyle name="금액" xfId="1" xr:uid="{00000000-0005-0000-0000-000000000000}"/>
    <cellStyle name="쉼표 [0]" xfId="2" builtinId="6"/>
    <cellStyle name="테두리(실선)" xfId="3" xr:uid="{00000000-0005-0000-0000-000002000000}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9524</xdr:rowOff>
    </xdr:from>
    <xdr:to>
      <xdr:col>3</xdr:col>
      <xdr:colOff>180975</xdr:colOff>
      <xdr:row>0</xdr:row>
      <xdr:rowOff>247649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57175" y="9524"/>
          <a:ext cx="600075" cy="238125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14">
          <cell r="F14" t="str">
            <v>아니오</v>
          </cell>
        </row>
        <row r="17">
          <cell r="F17">
            <v>12</v>
          </cell>
        </row>
        <row r="20">
          <cell r="F20" t="str">
            <v>정기신고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40"/>
  <sheetViews>
    <sheetView showGridLines="0" tabSelected="1" zoomScale="85" zoomScaleNormal="85" workbookViewId="0"/>
  </sheetViews>
  <sheetFormatPr defaultColWidth="9" defaultRowHeight="16.5" customHeight="1" x14ac:dyDescent="0.4"/>
  <cols>
    <col min="1" max="1" width="1.8984375" style="2" customWidth="1"/>
    <col min="2" max="10" width="3.5" style="2" customWidth="1"/>
    <col min="11" max="11" width="5.3984375" style="2" customWidth="1"/>
    <col min="12" max="12" width="5.09765625" style="2" customWidth="1"/>
    <col min="13" max="13" width="3.5" style="2" customWidth="1"/>
    <col min="14" max="14" width="4.69921875" style="2" customWidth="1"/>
    <col min="15" max="27" width="3.5" style="2" customWidth="1"/>
    <col min="28" max="16384" width="9" style="2"/>
  </cols>
  <sheetData>
    <row r="1" spans="2:27" s="1" customFormat="1" ht="24" customHeight="1" x14ac:dyDescent="0.4"/>
    <row r="2" spans="2:27" s="1" customFormat="1" ht="12.75" customHeight="1" x14ac:dyDescent="0.4">
      <c r="B2" s="1" t="s">
        <v>34</v>
      </c>
    </row>
    <row r="3" spans="2:27" s="1" customFormat="1" ht="5.25" customHeight="1" x14ac:dyDescent="0.4"/>
    <row r="4" spans="2:27" ht="17.25" customHeight="1" x14ac:dyDescent="0.4">
      <c r="B4" s="53" t="s">
        <v>31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</row>
    <row r="5" spans="2:27" ht="16.5" customHeight="1" x14ac:dyDescent="0.4">
      <c r="B5" s="2" t="s">
        <v>1</v>
      </c>
      <c r="Y5" s="3" t="s">
        <v>0</v>
      </c>
    </row>
    <row r="6" spans="2:27" ht="16.5" customHeight="1" x14ac:dyDescent="0.4">
      <c r="B6" s="54" t="s">
        <v>2</v>
      </c>
      <c r="C6" s="55"/>
      <c r="D6" s="55"/>
      <c r="E6" s="55"/>
      <c r="F6" s="55"/>
      <c r="G6" s="55"/>
      <c r="H6" s="55"/>
      <c r="I6" s="55"/>
      <c r="J6" s="55" t="s">
        <v>3</v>
      </c>
      <c r="K6" s="55"/>
      <c r="L6" s="55"/>
      <c r="M6" s="55"/>
      <c r="N6" s="55"/>
      <c r="O6" s="55"/>
      <c r="P6" s="55"/>
      <c r="Q6" s="55" t="s">
        <v>4</v>
      </c>
      <c r="R6" s="55"/>
      <c r="S6" s="55"/>
      <c r="T6" s="55"/>
      <c r="U6" s="55"/>
      <c r="V6" s="55"/>
      <c r="W6" s="55"/>
      <c r="X6" s="55"/>
      <c r="Y6" s="56"/>
      <c r="Z6" s="57"/>
      <c r="AA6" s="57"/>
    </row>
    <row r="7" spans="2:27" ht="5.25" customHeight="1" x14ac:dyDescent="0.4"/>
    <row r="8" spans="2:27" ht="15" customHeight="1" x14ac:dyDescent="0.4">
      <c r="B8" s="58" t="s">
        <v>22</v>
      </c>
    </row>
    <row r="9" spans="2:27" s="59" customFormat="1" ht="21.9" customHeight="1" x14ac:dyDescent="0.4">
      <c r="B9" s="46" t="s">
        <v>6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 t="s">
        <v>7</v>
      </c>
      <c r="V9" s="47"/>
      <c r="W9" s="47"/>
      <c r="X9" s="47"/>
      <c r="Y9" s="48"/>
    </row>
    <row r="10" spans="2:27" s="59" customFormat="1" ht="21.9" customHeight="1" x14ac:dyDescent="0.4">
      <c r="B10" s="49" t="s">
        <v>8</v>
      </c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1"/>
      <c r="V10" s="51"/>
      <c r="W10" s="51"/>
      <c r="X10" s="51"/>
      <c r="Y10" s="52"/>
    </row>
    <row r="11" spans="2:27" s="59" customFormat="1" ht="21.9" customHeight="1" x14ac:dyDescent="0.4">
      <c r="B11" s="77" t="s">
        <v>9</v>
      </c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42"/>
      <c r="V11" s="42"/>
      <c r="W11" s="42"/>
      <c r="X11" s="42"/>
      <c r="Y11" s="43"/>
    </row>
    <row r="12" spans="2:27" s="59" customFormat="1" ht="21.9" customHeight="1" x14ac:dyDescent="0.4">
      <c r="B12" s="15" t="s">
        <v>23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44">
        <f>U10-U11</f>
        <v>0</v>
      </c>
      <c r="V12" s="44"/>
      <c r="W12" s="44"/>
      <c r="X12" s="44"/>
      <c r="Y12" s="45"/>
    </row>
    <row r="13" spans="2:27" s="59" customFormat="1" ht="21.9" customHeight="1" x14ac:dyDescent="0.4">
      <c r="B13" s="21" t="s">
        <v>10</v>
      </c>
      <c r="C13" s="22"/>
      <c r="D13" s="38" t="s">
        <v>39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5" t="s">
        <v>11</v>
      </c>
      <c r="R13" s="39">
        <f>IF([1]기본정보!$F$20="중간예납",[1]기본정보!$F$17*6/12,[1]기본정보!$F$17)</f>
        <v>12</v>
      </c>
      <c r="S13" s="39"/>
      <c r="T13" s="4" t="s">
        <v>12</v>
      </c>
      <c r="U13" s="40">
        <f>ROUNDDOWN(IF([1]기본정보!$F$14="예",36000000*R13/12,12000000*R13/12),0)</f>
        <v>12000000</v>
      </c>
      <c r="V13" s="8"/>
      <c r="W13" s="8"/>
      <c r="X13" s="8"/>
      <c r="Y13" s="9"/>
    </row>
    <row r="14" spans="2:27" s="59" customFormat="1" ht="21.9" customHeight="1" x14ac:dyDescent="0.4">
      <c r="B14" s="23"/>
      <c r="C14" s="24"/>
      <c r="D14" s="15" t="s">
        <v>13</v>
      </c>
      <c r="E14" s="6"/>
      <c r="F14" s="6"/>
      <c r="G14" s="6"/>
      <c r="H14" s="6"/>
      <c r="I14" s="28" t="s">
        <v>40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16"/>
      <c r="V14" s="16"/>
      <c r="W14" s="16"/>
      <c r="X14" s="16"/>
      <c r="Y14" s="17"/>
    </row>
    <row r="15" spans="2:27" s="59" customFormat="1" ht="21.9" customHeight="1" x14ac:dyDescent="0.4">
      <c r="B15" s="23"/>
      <c r="C15" s="24"/>
      <c r="D15" s="15"/>
      <c r="E15" s="6"/>
      <c r="F15" s="6"/>
      <c r="G15" s="6"/>
      <c r="H15" s="6"/>
      <c r="I15" s="28" t="s">
        <v>32</v>
      </c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16"/>
      <c r="V15" s="16"/>
      <c r="W15" s="16"/>
      <c r="X15" s="16"/>
      <c r="Y15" s="17"/>
    </row>
    <row r="16" spans="2:27" s="59" customFormat="1" ht="21.9" customHeight="1" x14ac:dyDescent="0.4">
      <c r="B16" s="23"/>
      <c r="C16" s="24"/>
      <c r="D16" s="15"/>
      <c r="E16" s="6"/>
      <c r="F16" s="6"/>
      <c r="G16" s="6"/>
      <c r="H16" s="6"/>
      <c r="I16" s="28" t="s">
        <v>33</v>
      </c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16"/>
      <c r="V16" s="16"/>
      <c r="W16" s="16"/>
      <c r="X16" s="16"/>
      <c r="Y16" s="17"/>
    </row>
    <row r="17" spans="2:27" s="59" customFormat="1" ht="21.9" customHeight="1" x14ac:dyDescent="0.4">
      <c r="B17" s="23"/>
      <c r="C17" s="24"/>
      <c r="D17" s="15"/>
      <c r="E17" s="6"/>
      <c r="F17" s="6"/>
      <c r="G17" s="6"/>
      <c r="H17" s="6"/>
      <c r="I17" s="6" t="s">
        <v>14</v>
      </c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9">
        <f>SUM(U14:Y16)</f>
        <v>0</v>
      </c>
      <c r="V17" s="41"/>
      <c r="W17" s="41"/>
      <c r="X17" s="41"/>
      <c r="Y17" s="41"/>
    </row>
    <row r="18" spans="2:27" s="59" customFormat="1" ht="21.9" customHeight="1" x14ac:dyDescent="0.4">
      <c r="B18" s="23"/>
      <c r="C18" s="24"/>
      <c r="D18" s="15" t="s">
        <v>15</v>
      </c>
      <c r="E18" s="6"/>
      <c r="F18" s="6"/>
      <c r="G18" s="6"/>
      <c r="H18" s="6"/>
      <c r="I18" s="28" t="s">
        <v>40</v>
      </c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16"/>
      <c r="V18" s="16"/>
      <c r="W18" s="16"/>
      <c r="X18" s="16"/>
      <c r="Y18" s="17"/>
    </row>
    <row r="19" spans="2:27" s="59" customFormat="1" ht="21.9" customHeight="1" x14ac:dyDescent="0.4">
      <c r="B19" s="23"/>
      <c r="C19" s="24"/>
      <c r="D19" s="15"/>
      <c r="E19" s="6"/>
      <c r="F19" s="6"/>
      <c r="G19" s="6"/>
      <c r="H19" s="6"/>
      <c r="I19" s="28" t="s">
        <v>32</v>
      </c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16"/>
      <c r="V19" s="16"/>
      <c r="W19" s="16"/>
      <c r="X19" s="16"/>
      <c r="Y19" s="17"/>
    </row>
    <row r="20" spans="2:27" s="59" customFormat="1" ht="21.9" customHeight="1" x14ac:dyDescent="0.4">
      <c r="B20" s="23"/>
      <c r="C20" s="24"/>
      <c r="D20" s="15"/>
      <c r="E20" s="6"/>
      <c r="F20" s="6"/>
      <c r="G20" s="6"/>
      <c r="H20" s="6"/>
      <c r="I20" s="28" t="s">
        <v>33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19"/>
      <c r="V20" s="19"/>
      <c r="W20" s="19"/>
      <c r="X20" s="19"/>
      <c r="Y20" s="20"/>
    </row>
    <row r="21" spans="2:27" s="59" customFormat="1" ht="21.9" customHeight="1" x14ac:dyDescent="0.4">
      <c r="B21" s="23"/>
      <c r="C21" s="24"/>
      <c r="D21" s="15"/>
      <c r="E21" s="6"/>
      <c r="F21" s="6"/>
      <c r="G21" s="6"/>
      <c r="H21" s="6"/>
      <c r="I21" s="6" t="s">
        <v>16</v>
      </c>
      <c r="J21" s="6"/>
      <c r="K21" s="6"/>
      <c r="L21" s="6"/>
      <c r="M21" s="6"/>
      <c r="N21" s="6"/>
      <c r="O21" s="6"/>
      <c r="P21" s="6"/>
      <c r="Q21" s="6"/>
      <c r="R21" s="6"/>
      <c r="S21" s="6"/>
      <c r="T21" s="7"/>
      <c r="U21" s="8">
        <f>SUM(U18:Y20)</f>
        <v>0</v>
      </c>
      <c r="V21" s="8"/>
      <c r="W21" s="8"/>
      <c r="X21" s="8"/>
      <c r="Y21" s="9"/>
    </row>
    <row r="22" spans="2:27" s="59" customFormat="1" ht="21.9" customHeight="1" x14ac:dyDescent="0.4">
      <c r="B22" s="23"/>
      <c r="C22" s="24"/>
      <c r="D22" s="18" t="s">
        <v>17</v>
      </c>
      <c r="E22" s="6"/>
      <c r="F22" s="6"/>
      <c r="G22" s="6"/>
      <c r="H22" s="6"/>
      <c r="I22" s="6" t="s">
        <v>24</v>
      </c>
      <c r="J22" s="6"/>
      <c r="K22" s="6"/>
      <c r="L22" s="6"/>
      <c r="M22" s="6"/>
      <c r="N22" s="6"/>
      <c r="O22" s="6"/>
      <c r="P22" s="6"/>
      <c r="Q22" s="6"/>
      <c r="R22" s="6"/>
      <c r="S22" s="6"/>
      <c r="T22" s="7"/>
      <c r="U22" s="8">
        <f>ROUNDDOWN((U17-U21)*0.1,0)</f>
        <v>0</v>
      </c>
      <c r="V22" s="8"/>
      <c r="W22" s="8"/>
      <c r="X22" s="8"/>
      <c r="Y22" s="9"/>
    </row>
    <row r="23" spans="2:27" s="59" customFormat="1" ht="21.9" customHeight="1" x14ac:dyDescent="0.4">
      <c r="B23" s="25"/>
      <c r="C23" s="26"/>
      <c r="D23" s="32" t="s">
        <v>18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18"/>
      <c r="U23" s="8">
        <f>U13+U21+U22</f>
        <v>12000000</v>
      </c>
      <c r="V23" s="8"/>
      <c r="W23" s="8"/>
      <c r="X23" s="8"/>
      <c r="Y23" s="9"/>
    </row>
    <row r="24" spans="2:27" s="59" customFormat="1" ht="21.9" customHeight="1" x14ac:dyDescent="0.4">
      <c r="B24" s="21" t="s">
        <v>19</v>
      </c>
      <c r="C24" s="22"/>
      <c r="D24" s="7" t="s">
        <v>20</v>
      </c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15"/>
      <c r="U24" s="34"/>
      <c r="V24" s="35"/>
      <c r="W24" s="35"/>
      <c r="X24" s="35"/>
      <c r="Y24" s="35"/>
    </row>
    <row r="25" spans="2:27" s="59" customFormat="1" ht="21.9" hidden="1" customHeight="1" x14ac:dyDescent="0.4">
      <c r="B25" s="23"/>
      <c r="C25" s="24"/>
      <c r="D25" s="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15"/>
      <c r="U25" s="36"/>
      <c r="V25" s="37"/>
      <c r="W25" s="37"/>
      <c r="X25" s="37"/>
      <c r="Y25" s="37"/>
    </row>
    <row r="26" spans="2:27" s="59" customFormat="1" ht="21.9" hidden="1" customHeight="1" x14ac:dyDescent="0.4">
      <c r="B26" s="23"/>
      <c r="C26" s="24"/>
      <c r="D26" s="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15"/>
      <c r="U26" s="16">
        <f>MAX(U24-(U25*0.03),0)</f>
        <v>0</v>
      </c>
      <c r="V26" s="16"/>
      <c r="W26" s="16"/>
      <c r="X26" s="16"/>
      <c r="Y26" s="17"/>
    </row>
    <row r="27" spans="2:27" s="59" customFormat="1" ht="34.5" customHeight="1" x14ac:dyDescent="0.4">
      <c r="B27" s="25"/>
      <c r="C27" s="26"/>
      <c r="D27" s="29" t="s">
        <v>30</v>
      </c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1"/>
      <c r="U27" s="16">
        <f>MIN(U24,U23*0.2)</f>
        <v>2400000</v>
      </c>
      <c r="V27" s="16"/>
      <c r="W27" s="16"/>
      <c r="X27" s="16"/>
      <c r="Y27" s="17"/>
    </row>
    <row r="28" spans="2:27" s="59" customFormat="1" ht="21.9" customHeight="1" x14ac:dyDescent="0.4">
      <c r="B28" s="15" t="s">
        <v>25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16">
        <f>U23+U27</f>
        <v>14400000</v>
      </c>
      <c r="V28" s="16"/>
      <c r="W28" s="16"/>
      <c r="X28" s="16"/>
      <c r="Y28" s="17"/>
    </row>
    <row r="29" spans="2:27" s="59" customFormat="1" ht="21.9" customHeight="1" x14ac:dyDescent="0.4">
      <c r="B29" s="18" t="s">
        <v>26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19">
        <f>MAX(U12-U28,0)</f>
        <v>0</v>
      </c>
      <c r="V29" s="19"/>
      <c r="W29" s="19"/>
      <c r="X29" s="19"/>
      <c r="Y29" s="20"/>
    </row>
    <row r="30" spans="2:27" s="59" customFormat="1" ht="21.9" customHeight="1" x14ac:dyDescent="0.4">
      <c r="B30" s="10" t="s">
        <v>27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2"/>
      <c r="U30" s="13">
        <f>MIN(U12,U28)</f>
        <v>0</v>
      </c>
      <c r="V30" s="13"/>
      <c r="W30" s="13"/>
      <c r="X30" s="13"/>
      <c r="Y30" s="14"/>
    </row>
    <row r="31" spans="2:27" ht="21" customHeight="1" x14ac:dyDescent="0.4">
      <c r="B31" s="60" t="s">
        <v>21</v>
      </c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1"/>
      <c r="AA31" s="61"/>
    </row>
    <row r="32" spans="2:27" ht="40.5" customHeight="1" x14ac:dyDescent="0.4">
      <c r="B32" s="62" t="s">
        <v>28</v>
      </c>
      <c r="C32" s="47"/>
      <c r="D32" s="47"/>
      <c r="E32" s="47"/>
      <c r="F32" s="63" t="s">
        <v>29</v>
      </c>
      <c r="G32" s="47"/>
      <c r="H32" s="47"/>
      <c r="I32" s="47"/>
      <c r="J32" s="64" t="s">
        <v>35</v>
      </c>
      <c r="K32" s="63"/>
      <c r="L32" s="63"/>
      <c r="M32" s="64" t="s">
        <v>36</v>
      </c>
      <c r="N32" s="63"/>
      <c r="O32" s="63"/>
      <c r="P32" s="63"/>
      <c r="Q32" s="64" t="s">
        <v>37</v>
      </c>
      <c r="R32" s="47"/>
      <c r="S32" s="47"/>
      <c r="T32" s="47"/>
      <c r="U32" s="64" t="s">
        <v>38</v>
      </c>
      <c r="V32" s="47"/>
      <c r="W32" s="47"/>
      <c r="X32" s="47"/>
      <c r="Y32" s="48"/>
    </row>
    <row r="33" spans="2:25" ht="17.25" customHeight="1" x14ac:dyDescent="0.4">
      <c r="B33" s="65"/>
      <c r="C33" s="66"/>
      <c r="D33" s="66"/>
      <c r="E33" s="66"/>
      <c r="F33" s="66"/>
      <c r="G33" s="66"/>
      <c r="H33" s="66"/>
      <c r="I33" s="66"/>
      <c r="J33" s="67"/>
      <c r="K33" s="67"/>
      <c r="L33" s="67"/>
      <c r="M33" s="68"/>
      <c r="N33" s="68"/>
      <c r="O33" s="68"/>
      <c r="P33" s="68"/>
      <c r="Q33" s="69"/>
      <c r="R33" s="69"/>
      <c r="S33" s="69"/>
      <c r="T33" s="69"/>
      <c r="U33" s="69"/>
      <c r="V33" s="69"/>
      <c r="W33" s="69"/>
      <c r="X33" s="69"/>
      <c r="Y33" s="70"/>
    </row>
    <row r="34" spans="2:25" ht="17.25" customHeight="1" x14ac:dyDescent="0.4">
      <c r="B34" s="65"/>
      <c r="C34" s="66"/>
      <c r="D34" s="66"/>
      <c r="E34" s="66"/>
      <c r="F34" s="66"/>
      <c r="G34" s="66"/>
      <c r="H34" s="66"/>
      <c r="I34" s="66"/>
      <c r="J34" s="67"/>
      <c r="K34" s="67"/>
      <c r="L34" s="67"/>
      <c r="M34" s="68"/>
      <c r="N34" s="68"/>
      <c r="O34" s="68"/>
      <c r="P34" s="68"/>
      <c r="Q34" s="69"/>
      <c r="R34" s="69"/>
      <c r="S34" s="69"/>
      <c r="T34" s="69"/>
      <c r="U34" s="69"/>
      <c r="V34" s="69"/>
      <c r="W34" s="69"/>
      <c r="X34" s="69"/>
      <c r="Y34" s="70"/>
    </row>
    <row r="35" spans="2:25" ht="17.25" customHeight="1" x14ac:dyDescent="0.4">
      <c r="B35" s="65"/>
      <c r="C35" s="66"/>
      <c r="D35" s="66"/>
      <c r="E35" s="66"/>
      <c r="F35" s="66"/>
      <c r="G35" s="66"/>
      <c r="H35" s="66"/>
      <c r="I35" s="66"/>
      <c r="J35" s="67"/>
      <c r="K35" s="67"/>
      <c r="L35" s="67"/>
      <c r="M35" s="68"/>
      <c r="N35" s="68"/>
      <c r="O35" s="68"/>
      <c r="P35" s="68"/>
      <c r="Q35" s="69"/>
      <c r="R35" s="69"/>
      <c r="S35" s="69"/>
      <c r="T35" s="69"/>
      <c r="U35" s="69"/>
      <c r="V35" s="69"/>
      <c r="W35" s="69"/>
      <c r="X35" s="69"/>
      <c r="Y35" s="70"/>
    </row>
    <row r="36" spans="2:25" ht="17.25" customHeight="1" x14ac:dyDescent="0.4">
      <c r="B36" s="65"/>
      <c r="C36" s="66"/>
      <c r="D36" s="66"/>
      <c r="E36" s="66"/>
      <c r="F36" s="66"/>
      <c r="G36" s="66"/>
      <c r="H36" s="66"/>
      <c r="I36" s="66"/>
      <c r="J36" s="67"/>
      <c r="K36" s="67"/>
      <c r="L36" s="67"/>
      <c r="M36" s="68"/>
      <c r="N36" s="68"/>
      <c r="O36" s="68"/>
      <c r="P36" s="68"/>
      <c r="Q36" s="69"/>
      <c r="R36" s="69"/>
      <c r="S36" s="69"/>
      <c r="T36" s="69"/>
      <c r="U36" s="69"/>
      <c r="V36" s="69"/>
      <c r="W36" s="69"/>
      <c r="X36" s="69"/>
      <c r="Y36" s="70"/>
    </row>
    <row r="37" spans="2:25" ht="17.25" customHeight="1" x14ac:dyDescent="0.4">
      <c r="B37" s="65"/>
      <c r="C37" s="66"/>
      <c r="D37" s="66"/>
      <c r="E37" s="66"/>
      <c r="F37" s="66"/>
      <c r="G37" s="66"/>
      <c r="H37" s="66"/>
      <c r="I37" s="66"/>
      <c r="J37" s="67"/>
      <c r="K37" s="67"/>
      <c r="L37" s="67"/>
      <c r="M37" s="68"/>
      <c r="N37" s="68"/>
      <c r="O37" s="68"/>
      <c r="P37" s="68"/>
      <c r="Q37" s="69"/>
      <c r="R37" s="69"/>
      <c r="S37" s="69"/>
      <c r="T37" s="69"/>
      <c r="U37" s="69"/>
      <c r="V37" s="69"/>
      <c r="W37" s="69"/>
      <c r="X37" s="69"/>
      <c r="Y37" s="70"/>
    </row>
    <row r="38" spans="2:25" ht="17.25" customHeight="1" x14ac:dyDescent="0.4">
      <c r="B38" s="71"/>
      <c r="C38" s="72"/>
      <c r="D38" s="72"/>
      <c r="E38" s="72"/>
      <c r="F38" s="72"/>
      <c r="G38" s="72"/>
      <c r="H38" s="72"/>
      <c r="I38" s="72"/>
      <c r="J38" s="73"/>
      <c r="K38" s="73"/>
      <c r="L38" s="73"/>
      <c r="M38" s="74"/>
      <c r="N38" s="74"/>
      <c r="O38" s="74"/>
      <c r="P38" s="74"/>
      <c r="Q38" s="75"/>
      <c r="R38" s="75"/>
      <c r="S38" s="75"/>
      <c r="T38" s="75"/>
      <c r="U38" s="75"/>
      <c r="V38" s="75"/>
      <c r="W38" s="75"/>
      <c r="X38" s="75"/>
      <c r="Y38" s="76"/>
    </row>
    <row r="39" spans="2:25" ht="16.5" customHeight="1" x14ac:dyDescent="0.4">
      <c r="Y39" s="3" t="s">
        <v>5</v>
      </c>
    </row>
    <row r="40" spans="2:25" s="59" customFormat="1" ht="13.2" x14ac:dyDescent="0.4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3"/>
    </row>
  </sheetData>
  <mergeCells count="89">
    <mergeCell ref="B4:AA4"/>
    <mergeCell ref="B6:E6"/>
    <mergeCell ref="F6:I6"/>
    <mergeCell ref="M6:P6"/>
    <mergeCell ref="J6:L6"/>
    <mergeCell ref="B37:E37"/>
    <mergeCell ref="F37:I37"/>
    <mergeCell ref="Q37:T37"/>
    <mergeCell ref="U37:Y37"/>
    <mergeCell ref="J33:L38"/>
    <mergeCell ref="M33:P38"/>
    <mergeCell ref="B38:E38"/>
    <mergeCell ref="F38:I38"/>
    <mergeCell ref="Q38:T38"/>
    <mergeCell ref="U38:Y38"/>
    <mergeCell ref="B36:E36"/>
    <mergeCell ref="F36:I36"/>
    <mergeCell ref="Q33:T33"/>
    <mergeCell ref="U33:Y33"/>
    <mergeCell ref="Q34:T34"/>
    <mergeCell ref="U34:Y34"/>
    <mergeCell ref="Q35:T35"/>
    <mergeCell ref="U35:Y35"/>
    <mergeCell ref="Q36:T36"/>
    <mergeCell ref="U36:Y36"/>
    <mergeCell ref="B33:E33"/>
    <mergeCell ref="F33:I33"/>
    <mergeCell ref="B34:E34"/>
    <mergeCell ref="F34:I34"/>
    <mergeCell ref="B35:E35"/>
    <mergeCell ref="F35:I35"/>
    <mergeCell ref="B32:E32"/>
    <mergeCell ref="F32:I32"/>
    <mergeCell ref="Q32:T32"/>
    <mergeCell ref="U32:Y32"/>
    <mergeCell ref="J32:L32"/>
    <mergeCell ref="M32:P32"/>
    <mergeCell ref="B11:T11"/>
    <mergeCell ref="U11:Y11"/>
    <mergeCell ref="B12:T12"/>
    <mergeCell ref="U12:Y12"/>
    <mergeCell ref="B9:T9"/>
    <mergeCell ref="U9:Y9"/>
    <mergeCell ref="B10:T10"/>
    <mergeCell ref="U10:Y10"/>
    <mergeCell ref="B13:C23"/>
    <mergeCell ref="D13:P13"/>
    <mergeCell ref="R13:S13"/>
    <mergeCell ref="U13:Y13"/>
    <mergeCell ref="D14:H17"/>
    <mergeCell ref="I14:T14"/>
    <mergeCell ref="U14:Y14"/>
    <mergeCell ref="I15:T15"/>
    <mergeCell ref="U15:Y15"/>
    <mergeCell ref="I16:T16"/>
    <mergeCell ref="U16:Y16"/>
    <mergeCell ref="I17:T17"/>
    <mergeCell ref="U17:Y17"/>
    <mergeCell ref="D18:H21"/>
    <mergeCell ref="I18:T18"/>
    <mergeCell ref="U18:Y18"/>
    <mergeCell ref="D27:T27"/>
    <mergeCell ref="U27:Y27"/>
    <mergeCell ref="D22:H22"/>
    <mergeCell ref="I22:T22"/>
    <mergeCell ref="U22:Y22"/>
    <mergeCell ref="D23:T23"/>
    <mergeCell ref="U23:Y23"/>
    <mergeCell ref="U24:Y24"/>
    <mergeCell ref="D25:T25"/>
    <mergeCell ref="U25:Y25"/>
    <mergeCell ref="D26:T26"/>
    <mergeCell ref="U26:Y26"/>
    <mergeCell ref="I21:T21"/>
    <mergeCell ref="U21:Y21"/>
    <mergeCell ref="B30:T30"/>
    <mergeCell ref="U30:Y30"/>
    <mergeCell ref="U6:Y6"/>
    <mergeCell ref="Q6:T6"/>
    <mergeCell ref="B28:T28"/>
    <mergeCell ref="U28:Y28"/>
    <mergeCell ref="B29:T29"/>
    <mergeCell ref="U29:Y29"/>
    <mergeCell ref="B24:C27"/>
    <mergeCell ref="D24:T24"/>
    <mergeCell ref="I19:T19"/>
    <mergeCell ref="U19:Y19"/>
    <mergeCell ref="I20:T20"/>
    <mergeCell ref="U20:Y20"/>
  </mergeCells>
  <phoneticPr fontId="2" type="noConversion"/>
  <pageMargins left="0.23622047244094491" right="0.23622047244094491" top="0.74803149606299213" bottom="0.74803149606299213" header="0.31496062992125984" footer="0.31496062992125984"/>
  <pageSetup paperSize="9" scale="96" orientation="portrait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76-15(갑)</vt:lpstr>
      <vt:lpstr>'76-15(갑)'!Print_Area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user</cp:lastModifiedBy>
  <cp:lastPrinted>2012-02-14T00:50:41Z</cp:lastPrinted>
  <dcterms:created xsi:type="dcterms:W3CDTF">2011-03-18T14:39:38Z</dcterms:created>
  <dcterms:modified xsi:type="dcterms:W3CDTF">2021-03-01T09:19:19Z</dcterms:modified>
</cp:coreProperties>
</file>